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ZK\Documents\ZK_dokumentumok_Ákos\2021_22\mintatantervek_2021_22\"/>
    </mc:Choice>
  </mc:AlternateContent>
  <bookViews>
    <workbookView xWindow="0" yWindow="0" windowWidth="28800" windowHeight="12330" tabRatio="802"/>
  </bookViews>
  <sheets>
    <sheet name="ZONGORA" sheetId="1" r:id="rId1"/>
    <sheet name="ORGONA" sheetId="3" r:id="rId2"/>
    <sheet name="OPERAÉNEK" sheetId="4" r:id="rId3"/>
    <sheet name="ORATÓRIUM- ÉS DALÉNEK" sheetId="5" r:id="rId4"/>
    <sheet name="FAFÚVÓS" sheetId="6" r:id="rId5"/>
    <sheet name="FAFÚVÓS (2)" sheetId="7" state="hidden" r:id="rId6"/>
    <sheet name="RÉZFÚVÓS" sheetId="8" r:id="rId7"/>
    <sheet name="ÜTŐHANGSZER" sheetId="9" r:id="rId8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" i="9" l="1"/>
  <c r="Q25" i="8"/>
  <c r="R26" i="9" l="1"/>
  <c r="R25" i="9"/>
  <c r="R26" i="8"/>
  <c r="R25" i="8"/>
  <c r="R25" i="5"/>
  <c r="R24" i="3"/>
  <c r="R22" i="1"/>
  <c r="R15" i="1"/>
  <c r="R15" i="3"/>
  <c r="R15" i="4"/>
  <c r="R15" i="5"/>
  <c r="R23" i="9"/>
  <c r="R22" i="8"/>
  <c r="R22" i="6"/>
  <c r="R23" i="5"/>
  <c r="R24" i="4"/>
  <c r="P27" i="9"/>
  <c r="N27" i="9"/>
  <c r="M27" i="9"/>
  <c r="K27" i="9"/>
  <c r="J27" i="9"/>
  <c r="H27" i="9"/>
  <c r="G27" i="9"/>
  <c r="E27" i="9"/>
  <c r="R24" i="9"/>
  <c r="R22" i="9"/>
  <c r="R21" i="9"/>
  <c r="Q21" i="9"/>
  <c r="R20" i="9"/>
  <c r="Q20" i="9"/>
  <c r="R19" i="9"/>
  <c r="Q19" i="9"/>
  <c r="R18" i="9"/>
  <c r="Q18" i="9"/>
  <c r="R17" i="9"/>
  <c r="Q17" i="9"/>
  <c r="R16" i="9"/>
  <c r="Q16" i="9"/>
  <c r="R15" i="9"/>
  <c r="Q15" i="9"/>
  <c r="R13" i="9"/>
  <c r="Q13" i="9"/>
  <c r="R12" i="9"/>
  <c r="Q12" i="9"/>
  <c r="R11" i="9"/>
  <c r="Q11" i="9"/>
  <c r="R9" i="9"/>
  <c r="Q9" i="9"/>
  <c r="R8" i="9"/>
  <c r="Q8" i="9"/>
  <c r="R7" i="9"/>
  <c r="Q7" i="9"/>
  <c r="Q27" i="9" s="1"/>
  <c r="P27" i="8"/>
  <c r="N27" i="8"/>
  <c r="M27" i="8"/>
  <c r="K27" i="8"/>
  <c r="J27" i="8"/>
  <c r="H27" i="8"/>
  <c r="G27" i="8"/>
  <c r="E27" i="8"/>
  <c r="R24" i="8"/>
  <c r="R23" i="8"/>
  <c r="R21" i="8"/>
  <c r="Q21" i="8"/>
  <c r="R20" i="8"/>
  <c r="Q20" i="8"/>
  <c r="R19" i="8"/>
  <c r="Q19" i="8"/>
  <c r="R18" i="8"/>
  <c r="Q18" i="8"/>
  <c r="R17" i="8"/>
  <c r="Q17" i="8"/>
  <c r="R16" i="8"/>
  <c r="Q16" i="8"/>
  <c r="R15" i="8"/>
  <c r="Q15" i="8"/>
  <c r="R13" i="8"/>
  <c r="Q13" i="8"/>
  <c r="R12" i="8"/>
  <c r="Q12" i="8"/>
  <c r="R11" i="8"/>
  <c r="Q11" i="8"/>
  <c r="R9" i="8"/>
  <c r="Q9" i="8"/>
  <c r="R8" i="8"/>
  <c r="Q8" i="8"/>
  <c r="R7" i="8"/>
  <c r="Q7" i="8"/>
  <c r="P26" i="7"/>
  <c r="N26" i="7"/>
  <c r="M26" i="7"/>
  <c r="K26" i="7"/>
  <c r="J26" i="7"/>
  <c r="H26" i="7"/>
  <c r="G26" i="7"/>
  <c r="E26" i="7"/>
  <c r="R25" i="7"/>
  <c r="R24" i="7"/>
  <c r="R23" i="7"/>
  <c r="R22" i="7"/>
  <c r="R21" i="7"/>
  <c r="Q21" i="7"/>
  <c r="R20" i="7"/>
  <c r="Q20" i="7"/>
  <c r="R19" i="7"/>
  <c r="Q19" i="7"/>
  <c r="R18" i="7"/>
  <c r="Q18" i="7"/>
  <c r="R17" i="7"/>
  <c r="Q17" i="7"/>
  <c r="R16" i="7"/>
  <c r="Q16" i="7"/>
  <c r="R15" i="7"/>
  <c r="Q15" i="7"/>
  <c r="R13" i="7"/>
  <c r="Q13" i="7"/>
  <c r="R12" i="7"/>
  <c r="Q12" i="7"/>
  <c r="R11" i="7"/>
  <c r="Q11" i="7"/>
  <c r="R9" i="7"/>
  <c r="Q9" i="7"/>
  <c r="R8" i="7"/>
  <c r="Q8" i="7"/>
  <c r="R7" i="7"/>
  <c r="Q7" i="7"/>
  <c r="Q26" i="7" s="1"/>
  <c r="R25" i="4"/>
  <c r="R23" i="3"/>
  <c r="R22" i="3"/>
  <c r="R23" i="1"/>
  <c r="E28" i="4"/>
  <c r="G28" i="4"/>
  <c r="H28" i="4"/>
  <c r="J28" i="4"/>
  <c r="K28" i="4"/>
  <c r="M28" i="4"/>
  <c r="N28" i="4"/>
  <c r="P28" i="4"/>
  <c r="R21" i="6"/>
  <c r="E26" i="6"/>
  <c r="G26" i="6"/>
  <c r="H26" i="6"/>
  <c r="J26" i="6"/>
  <c r="K26" i="6"/>
  <c r="M26" i="6"/>
  <c r="N26" i="6"/>
  <c r="P26" i="6"/>
  <c r="R25" i="6"/>
  <c r="R23" i="6"/>
  <c r="R20" i="6"/>
  <c r="Q20" i="6"/>
  <c r="R19" i="6"/>
  <c r="Q19" i="6"/>
  <c r="R18" i="6"/>
  <c r="Q18" i="6"/>
  <c r="R17" i="6"/>
  <c r="Q17" i="6"/>
  <c r="R16" i="6"/>
  <c r="Q16" i="6"/>
  <c r="R15" i="6"/>
  <c r="Q15" i="6"/>
  <c r="R13" i="6"/>
  <c r="Q13" i="6"/>
  <c r="R12" i="6"/>
  <c r="Q12" i="6"/>
  <c r="R11" i="6"/>
  <c r="Q11" i="6"/>
  <c r="R9" i="6"/>
  <c r="Q9" i="6"/>
  <c r="R8" i="6"/>
  <c r="Q8" i="6"/>
  <c r="R7" i="6"/>
  <c r="Q7" i="6"/>
  <c r="R16" i="5"/>
  <c r="Q16" i="5"/>
  <c r="E27" i="5"/>
  <c r="P27" i="5"/>
  <c r="N27" i="5"/>
  <c r="M27" i="5"/>
  <c r="K27" i="5"/>
  <c r="J27" i="5"/>
  <c r="H27" i="5"/>
  <c r="G27" i="5"/>
  <c r="R24" i="5"/>
  <c r="R22" i="5"/>
  <c r="R21" i="5"/>
  <c r="Q21" i="5"/>
  <c r="R20" i="5"/>
  <c r="Q20" i="5"/>
  <c r="R19" i="5"/>
  <c r="Q19" i="5"/>
  <c r="R18" i="5"/>
  <c r="Q18" i="5"/>
  <c r="R17" i="5"/>
  <c r="Q17" i="5"/>
  <c r="Q15" i="5"/>
  <c r="R26" i="7" l="1"/>
  <c r="Q27" i="8"/>
  <c r="R27" i="8"/>
  <c r="R26" i="6"/>
  <c r="R27" i="9"/>
  <c r="Q26" i="6"/>
  <c r="R13" i="5" l="1"/>
  <c r="Q13" i="5"/>
  <c r="R12" i="5"/>
  <c r="Q12" i="5"/>
  <c r="R11" i="5"/>
  <c r="Q11" i="5"/>
  <c r="R9" i="5"/>
  <c r="Q9" i="5"/>
  <c r="R8" i="5"/>
  <c r="Q8" i="5"/>
  <c r="R7" i="5"/>
  <c r="Q7" i="5"/>
  <c r="R21" i="3"/>
  <c r="R20" i="3"/>
  <c r="Q20" i="3"/>
  <c r="R20" i="1"/>
  <c r="Q20" i="1"/>
  <c r="R27" i="4"/>
  <c r="R23" i="4"/>
  <c r="R22" i="4"/>
  <c r="Q22" i="4"/>
  <c r="R21" i="4"/>
  <c r="Q21" i="4"/>
  <c r="R20" i="4"/>
  <c r="Q20" i="4"/>
  <c r="R19" i="4"/>
  <c r="Q19" i="4"/>
  <c r="R18" i="4"/>
  <c r="Q18" i="4"/>
  <c r="R17" i="4"/>
  <c r="Q17" i="4"/>
  <c r="R16" i="4"/>
  <c r="Q16" i="4"/>
  <c r="Q15" i="4"/>
  <c r="R13" i="4"/>
  <c r="Q13" i="4"/>
  <c r="R12" i="4"/>
  <c r="Q12" i="4"/>
  <c r="R11" i="4"/>
  <c r="Q11" i="4"/>
  <c r="R9" i="4"/>
  <c r="Q9" i="4"/>
  <c r="R8" i="4"/>
  <c r="Q8" i="4"/>
  <c r="R7" i="4"/>
  <c r="Q7" i="4"/>
  <c r="P26" i="3"/>
  <c r="N26" i="3"/>
  <c r="M26" i="3"/>
  <c r="K26" i="3"/>
  <c r="J26" i="3"/>
  <c r="H26" i="3"/>
  <c r="G26" i="3"/>
  <c r="E26" i="3"/>
  <c r="R19" i="3"/>
  <c r="Q19" i="3"/>
  <c r="R18" i="3"/>
  <c r="Q18" i="3"/>
  <c r="R17" i="3"/>
  <c r="Q17" i="3"/>
  <c r="R16" i="3"/>
  <c r="Q16" i="3"/>
  <c r="Q15" i="3"/>
  <c r="R13" i="3"/>
  <c r="Q13" i="3"/>
  <c r="R12" i="3"/>
  <c r="Q12" i="3"/>
  <c r="R11" i="3"/>
  <c r="Q11" i="3"/>
  <c r="R9" i="3"/>
  <c r="Q9" i="3"/>
  <c r="R8" i="3"/>
  <c r="Q8" i="3"/>
  <c r="R7" i="3"/>
  <c r="Q7" i="3"/>
  <c r="R13" i="1"/>
  <c r="Q13" i="1"/>
  <c r="Q27" i="5" l="1"/>
  <c r="R27" i="5"/>
  <c r="Q28" i="4"/>
  <c r="R28" i="4"/>
  <c r="Q26" i="3"/>
  <c r="R26" i="3"/>
  <c r="P25" i="1" l="1"/>
  <c r="N25" i="1"/>
  <c r="M25" i="1"/>
  <c r="K25" i="1"/>
  <c r="J25" i="1"/>
  <c r="H25" i="1"/>
  <c r="G25" i="1"/>
  <c r="E25" i="1"/>
  <c r="R21" i="1"/>
  <c r="R19" i="1"/>
  <c r="Q19" i="1"/>
  <c r="R18" i="1"/>
  <c r="Q18" i="1"/>
  <c r="R17" i="1"/>
  <c r="Q17" i="1"/>
  <c r="R16" i="1"/>
  <c r="Q16" i="1"/>
  <c r="Q15" i="1"/>
  <c r="R12" i="1"/>
  <c r="Q12" i="1"/>
  <c r="R11" i="1"/>
  <c r="Q11" i="1"/>
  <c r="R9" i="1"/>
  <c r="Q9" i="1"/>
  <c r="R8" i="1"/>
  <c r="Q8" i="1"/>
  <c r="R7" i="1"/>
  <c r="Q7" i="1"/>
  <c r="Q25" i="1" l="1"/>
  <c r="R25" i="1"/>
</calcChain>
</file>

<file path=xl/sharedStrings.xml><?xml version="1.0" encoding="utf-8"?>
<sst xmlns="http://schemas.openxmlformats.org/spreadsheetml/2006/main" count="1144" uniqueCount="160">
  <si>
    <t>Ajánlott tanterv</t>
  </si>
  <si>
    <t>Hatályos: 2021. szeptember 1-től</t>
  </si>
  <si>
    <t>Kódszám</t>
  </si>
  <si>
    <t>Tantárgy</t>
  </si>
  <si>
    <t>Előfeltétel</t>
  </si>
  <si>
    <t>ÓRA-TÍPUS</t>
  </si>
  <si>
    <t>1.</t>
  </si>
  <si>
    <t>2.</t>
  </si>
  <si>
    <t>3.</t>
  </si>
  <si>
    <t>4.</t>
  </si>
  <si>
    <t>ZKH-A-061MA</t>
  </si>
  <si>
    <t>Művelődéstörténet</t>
  </si>
  <si>
    <t>E</t>
  </si>
  <si>
    <t>K</t>
  </si>
  <si>
    <t>ZKH-A-051MA-052MA</t>
  </si>
  <si>
    <t>Multimédiás ismeretek</t>
  </si>
  <si>
    <t>♫</t>
  </si>
  <si>
    <t>Gy</t>
  </si>
  <si>
    <t>ZKH-A-081MA-082MA</t>
  </si>
  <si>
    <t>Zenei menedzsment</t>
  </si>
  <si>
    <t>ZKH-A-001MA-002MA</t>
  </si>
  <si>
    <t>Általános és magyar zenetörténet</t>
  </si>
  <si>
    <t>ZKH-A-101MA-102MA / 
ZKH-A-111MA-112MA</t>
  </si>
  <si>
    <t>ZKH-A-011MA-012MA</t>
  </si>
  <si>
    <t>Stílusismeret, analízis</t>
  </si>
  <si>
    <t>ZKH-ZO-001MA-004MA</t>
  </si>
  <si>
    <t>Zongora főtárgy</t>
  </si>
  <si>
    <t>ZKH-ZO-031MA-032MA</t>
  </si>
  <si>
    <t>Repertoárismeret</t>
  </si>
  <si>
    <t>ZKH-A-031MA-034MA</t>
  </si>
  <si>
    <t>Kamarazene</t>
  </si>
  <si>
    <t>ZKH-ZO-021MA-024MA</t>
  </si>
  <si>
    <t>Zongorakíséret</t>
  </si>
  <si>
    <t>ZKH-A-0071MA-0074MA</t>
  </si>
  <si>
    <t>Énekkar</t>
  </si>
  <si>
    <t>SI-001</t>
  </si>
  <si>
    <t>Testnevelés</t>
  </si>
  <si>
    <t>aí</t>
  </si>
  <si>
    <t>ZKH-ZV-009MA</t>
  </si>
  <si>
    <t>Záróvizsga hangverseny</t>
  </si>
  <si>
    <t>Összesen:</t>
  </si>
  <si>
    <t>Megjegyzések:</t>
  </si>
  <si>
    <t xml:space="preserve">*A Szakmai idegennyelv tárgyat csa azok a hallgatók veheti fel akik az adott nyelvből  B2-es nyelvvizsgával rendelkeznek. </t>
  </si>
  <si>
    <t xml:space="preserve">     Az a hallgató aki nem rendelkezik B2-es szintű nyelvvizsgával az adott nyelvből csak az Idegennylev tárgyat veheti fel. </t>
  </si>
  <si>
    <t xml:space="preserve">     A két tárgy közül egyet, az előírt kurzusszámban, kötelező teljesíteni.</t>
  </si>
  <si>
    <t xml:space="preserve">      a hallgató által választott tetszőleges félév- és kreditfelosztásban veheti fel.</t>
  </si>
  <si>
    <t xml:space="preserve">     A szabadon választható tantárgyak kreditértéke és óraszáma, az aktuális félévi meghirdetésektől függ. </t>
  </si>
  <si>
    <t>***Mesterkurzus összkredit értéken belül tetszőleges félév- és kreditfelosztásban vehető fel. A kötelező kreditértéknél több kurzus teljesítése esetén a többlet kredit a szabadon választható kreditértékébe számítható.</t>
  </si>
  <si>
    <t xml:space="preserve">Előfeltételek: </t>
  </si>
  <si>
    <t xml:space="preserve">   üres mező = a tantárgy felvételének nincs előfeltétele</t>
  </si>
  <si>
    <t>Óratípusok és rövidítéseik:</t>
  </si>
  <si>
    <t>A számonkérés formái:</t>
  </si>
  <si>
    <t xml:space="preserve">   E = előadás</t>
  </si>
  <si>
    <t xml:space="preserve">   K = kollokvium (vizsga)</t>
  </si>
  <si>
    <t xml:space="preserve">           A tantárgyak egymást követő félévei egymásra épülő ismereteket tartalmaznak, ezért csak a félévek sorrendjében vehetők fel és végezhetők el.</t>
  </si>
  <si>
    <t xml:space="preserve">   Gy = gyakorlat</t>
  </si>
  <si>
    <t xml:space="preserve">   gy = gyakorlati jegy</t>
  </si>
  <si>
    <t xml:space="preserve">   kód = az előfeltételként teljesítendő tantárgy kódja</t>
  </si>
  <si>
    <t xml:space="preserve">   ZV= záróvizsga</t>
  </si>
  <si>
    <t>KLASSZIKUS HANGSZERMŰVÉSZ MESTERKÉPZÉSI SZAK - ZONGORA SZAKIRÁNY</t>
  </si>
  <si>
    <t>Ó</t>
  </si>
  <si>
    <t>Kr</t>
  </si>
  <si>
    <t>A hangszeres/szóló előadó-művészet kapcsolódása a kultúra és a művészeti élet különböző területeihez</t>
  </si>
  <si>
    <t>A zeneművészet elméleti, történeti területei</t>
  </si>
  <si>
    <t xml:space="preserve"> </t>
  </si>
  <si>
    <t xml:space="preserve">Idegen nyelv /Szakmai idegen nyelv*
</t>
  </si>
  <si>
    <t xml:space="preserve"> ♪ ZKH-ZO-001MA-004MA</t>
  </si>
  <si>
    <t>ZKH-OR-001MA-004MA</t>
  </si>
  <si>
    <t>Orgona főtárgy</t>
  </si>
  <si>
    <t>ZKH-OR-041MA042MA</t>
  </si>
  <si>
    <t>ZKH-A-0071MA-074MA</t>
  </si>
  <si>
    <t>Hangszerismeret</t>
  </si>
  <si>
    <t>ZKH-OR-031MA-034MA</t>
  </si>
  <si>
    <t>Zongora</t>
  </si>
  <si>
    <t xml:space="preserve">Testnevelés </t>
  </si>
  <si>
    <t>KLASSZIKUS HANGSZERMŰVÉSZ MESTERKÉPZÉSI SZAK - ORGONA SZAKIRÁNY</t>
  </si>
  <si>
    <r>
      <t xml:space="preserve"> </t>
    </r>
    <r>
      <rPr>
        <sz val="11"/>
        <rFont val="Times New Roman"/>
        <family val="1"/>
        <charset val="238"/>
      </rPr>
      <t xml:space="preserve">  ♫</t>
    </r>
    <r>
      <rPr>
        <sz val="9"/>
        <rFont val="Times New Roman"/>
        <family val="1"/>
        <charset val="238"/>
      </rPr>
      <t xml:space="preserve">= Egymásra épülő tantárgy. </t>
    </r>
  </si>
  <si>
    <r>
      <t xml:space="preserve">  </t>
    </r>
    <r>
      <rPr>
        <sz val="11"/>
        <rFont val="Times New Roman"/>
        <family val="1"/>
        <charset val="238"/>
      </rPr>
      <t xml:space="preserve"> ♪ </t>
    </r>
    <r>
      <rPr>
        <sz val="9"/>
        <rFont val="Times New Roman"/>
        <family val="1"/>
        <charset val="238"/>
      </rPr>
      <t>= a megjelölt tantárggyal párhuzamosan vagy azt követően vehető fel</t>
    </r>
  </si>
  <si>
    <t>ZKE-OP-001MA-004MA</t>
  </si>
  <si>
    <t>Operaének főtárgy</t>
  </si>
  <si>
    <t>ZKE-A-021MA-024MA</t>
  </si>
  <si>
    <t>Korrepetíció</t>
  </si>
  <si>
    <t>Színészmesterség</t>
  </si>
  <si>
    <t>Színpadi mozgás és előadás</t>
  </si>
  <si>
    <t>Színpadi szerepgyakorlat</t>
  </si>
  <si>
    <t>Zenei szerepgyakorlat</t>
  </si>
  <si>
    <t>Idegen nyelvű előadói gyakorlat</t>
  </si>
  <si>
    <t>Kamaraének</t>
  </si>
  <si>
    <t xml:space="preserve">   Gy = gyakorlati jegy</t>
  </si>
  <si>
    <t>♪ ZKH-OR-001MA-004MA</t>
  </si>
  <si>
    <t>Szakirány szerinti ismeretek</t>
  </si>
  <si>
    <t>♪ ZKE-OP-001MA-004MA</t>
  </si>
  <si>
    <t>KLASSZIKUS ÉNEKMŰVÉSZ MESTERKÉPZÉSI SZAK - OPERAÉNEK SZAKIRÁNY</t>
  </si>
  <si>
    <t>KLASSZIKUS ÉNEKMŰVÉSZ MESTERKÉPZÉSI SZAK - ORATÓRIUM- ÉS DALÉNEK SZAKIRÁNY</t>
  </si>
  <si>
    <t>ZKE-OR-001MA-004MA</t>
  </si>
  <si>
    <t>Oratórium- és dalének főtárgy</t>
  </si>
  <si>
    <t>Előadói gyakorlat</t>
  </si>
  <si>
    <t>ZV</t>
  </si>
  <si>
    <t>***</t>
  </si>
  <si>
    <t xml:space="preserve">K </t>
  </si>
  <si>
    <t>ZKH-A-041MA-044MA</t>
  </si>
  <si>
    <t>ZKH-A-021MA-022MA</t>
  </si>
  <si>
    <t>Fúvószenekar</t>
  </si>
  <si>
    <t>ZKH-A-121MA-124MA</t>
  </si>
  <si>
    <t>Zenekar</t>
  </si>
  <si>
    <t>Főtárgy**</t>
  </si>
  <si>
    <t>**</t>
  </si>
  <si>
    <t>Mesterkurzus***</t>
  </si>
  <si>
    <t>Szabadon választható tárgyak****</t>
  </si>
  <si>
    <t xml:space="preserve">**** A szabadon választható tantárgyakat az itt megjelöltektől eltérően, a szabadon választható tantárgyakhoz rendelt össz-kreditértéken belül, </t>
  </si>
  <si>
    <t>Mesterkurzus**</t>
  </si>
  <si>
    <t>Szabadon választható tárgyak***</t>
  </si>
  <si>
    <r>
      <t xml:space="preserve">** </t>
    </r>
    <r>
      <rPr>
        <b/>
        <sz val="9"/>
        <rFont val="Times New Roman"/>
        <family val="1"/>
        <charset val="238"/>
      </rPr>
      <t>Szaktárgynak megfelelő hangszer</t>
    </r>
    <r>
      <rPr>
        <sz val="9"/>
        <rFont val="Times New Roman"/>
        <family val="1"/>
        <charset val="238"/>
      </rPr>
      <t>: ZKH-FV-001MA-004MA Fuvola főtárgy,  ZKH-OB-001MA-004MA Oboa főtárgy, ZKH-KL-001MA-004MA Klarinét főtárgy, ZKH-SX-001MA-004MA Szaxofon főtárgy</t>
    </r>
  </si>
  <si>
    <t>ZKH-A-091MA-094MA</t>
  </si>
  <si>
    <t>Rézfúvós együttes</t>
  </si>
  <si>
    <t>ZKH-A-121MA-122MA</t>
  </si>
  <si>
    <r>
      <t xml:space="preserve">** </t>
    </r>
    <r>
      <rPr>
        <b/>
        <sz val="9"/>
        <rFont val="Times New Roman"/>
        <family val="1"/>
        <charset val="238"/>
      </rPr>
      <t>Szaktárgynak megfelelő hangszer</t>
    </r>
    <r>
      <rPr>
        <sz val="9"/>
        <rFont val="Times New Roman"/>
        <family val="1"/>
        <charset val="238"/>
      </rPr>
      <t>: ZKH-KU-001MA-004MA Kürt főtárgy,  ZKH-TR-001MA-004MA Trombit főtárgy</t>
    </r>
  </si>
  <si>
    <t>ZKH-UT-001MA-004MA</t>
  </si>
  <si>
    <t>Ütőhangszer főtárgy</t>
  </si>
  <si>
    <t>ZKH-UT-011MA-012MA</t>
  </si>
  <si>
    <t>ZKH-A-0201A-022MA</t>
  </si>
  <si>
    <t>ZKH-A-091MA-092MA</t>
  </si>
  <si>
    <t>Mesterkurzus **</t>
  </si>
  <si>
    <t>KLASSZIKUS HANGSZERMŰVÉSZ MESTERKÉPZÉSI SZAK - FAFÚVÓS HANGSZER SZAKIRÁNYOK</t>
  </si>
  <si>
    <t>KLASSZIKUS HANGSZERMŰVÉSZ MESTERKÉPZÉSI SZAK - RÉZFÚVÓS HANGSZER SZAKIRÁNYOK</t>
  </si>
  <si>
    <t>KLASSZIKUS HANGSZERMŰVÉSZ MESTERKÉPZÉSI SZAK - ÜTŐHANGSZER SZAKIRÁNY</t>
  </si>
  <si>
    <t>A hangszeres (szóló) előadó-művészet kapcsolódása a kultúra és a művészeti élet különböző területeihez</t>
  </si>
  <si>
    <t>Az énekművészi tevékenység kapcsolódása a kultúra és a művészeti élet különböző területeihez</t>
  </si>
  <si>
    <t>Az énekművészi tevékenység  kapcsolódása a kultúra és a művészeti élet különböző területeihez</t>
  </si>
  <si>
    <t xml:space="preserve">   E = előadás v. elmélet</t>
  </si>
  <si>
    <t>Záróvizsga-hangverseny (Diplomahangverseny)</t>
  </si>
  <si>
    <t>Felkészülés a záróvizsga-hangversenyre 1-2</t>
  </si>
  <si>
    <t xml:space="preserve">Záróvizsga-hangverseny (Diplomahangverseny)   </t>
  </si>
  <si>
    <t>ZKE-A-001MA-002MA</t>
  </si>
  <si>
    <t>ZKE-OR-031MA-034MA</t>
  </si>
  <si>
    <t>ZKE-ZV-001MA-02MA</t>
  </si>
  <si>
    <t>ZKE-A-0071MA-02MA</t>
  </si>
  <si>
    <t>ZKE-A-031MA-034MA</t>
  </si>
  <si>
    <t>ZKE-A-051MA-052MA</t>
  </si>
  <si>
    <t>ZKE-A-061MA</t>
  </si>
  <si>
    <t>ZKE-A-0121MA-024MA</t>
  </si>
  <si>
    <t>ZKE-A-011MA-012MA</t>
  </si>
  <si>
    <t>ZKE-A-101M-102MA-ZKE-A-111MA-112MA</t>
  </si>
  <si>
    <t>ZKE-OR-021MA-022MA</t>
  </si>
  <si>
    <t>ZKE-A-081MA-082MA</t>
  </si>
  <si>
    <t>ZKE-A-0071MA-0072MA</t>
  </si>
  <si>
    <t>ZKE-OP-031MA-034MA</t>
  </si>
  <si>
    <t>ZKE-OP-041MA-042MA</t>
  </si>
  <si>
    <t>ZKE-OP-051MA-054MA</t>
  </si>
  <si>
    <t>ZKE-OP-061MA-064MA</t>
  </si>
  <si>
    <t>ZKH-ZV-001MA-02MA</t>
  </si>
  <si>
    <t>ZKH-OB-011MA-012MA</t>
  </si>
  <si>
    <r>
      <t xml:space="preserve">** </t>
    </r>
    <r>
      <rPr>
        <b/>
        <sz val="9"/>
        <rFont val="Times New Roman"/>
        <family val="1"/>
        <charset val="238"/>
      </rPr>
      <t>Szaktárgynak megfelelő hangszer</t>
    </r>
    <r>
      <rPr>
        <sz val="9"/>
        <rFont val="Times New Roman"/>
        <family val="1"/>
        <charset val="238"/>
      </rPr>
      <t>: ZKH-KU-001MA-004MA Kürt főtárgy,  ZKH-TR-001MA-004MA Trombita főtárgy</t>
    </r>
  </si>
  <si>
    <t>ZKH-TR-011MA-014MA</t>
  </si>
  <si>
    <t>Z1MESK01-04</t>
  </si>
  <si>
    <t>*** A szabadon választható tantárgyakat az itt megjelöltektől eltérően, a szabadon választható tantárgyakhoz rendelt össz-kreditértéken belül, a hallgató által választott tetszőleges félév- és kreditfelosztásban veheti fel.</t>
  </si>
  <si>
    <t>***Mesterkurzus összkredit értéken belül tetszőleges félév- és kreditfelosztásban teljesíthető. A tantárgyat a TO munkatársai rögzítik az elektronikus tanulmányi rendszerben. A kötelező kreditértéknél több kurzus teljesítése esetén a többlet kredit a szabadon választható kreditértékébe számítható.</t>
  </si>
  <si>
    <t>**Mesterkurzus összkredit értéken belül tetszőleges félév- és kreditfelosztásban teljesíthető. A tantárgyat a TO munkatársai rögzítik az elektronikus tanulmányi rendszerben. A kötelező kreditértéknél több kurzus teljesítése esetén a többlet kredit a szabadon választható kreditértékébe számítható.</t>
  </si>
  <si>
    <t>**** A szabadon választható tantárgyakat az itt megjelöltektől eltérően, a szabadon választható tantárgyakhoz rendelt össz-kreditértéken belül, a hallgató által választott tetszőleges félév- és kreditfelosztásban veheti fel.</t>
  </si>
  <si>
    <t>***A szabadon választható tantárgyakat az itt megjelöltektől eltérően, a szabadon választható tantárgyakhoz rendelt össz-kreditértéken belül a hallgató által választott tetszőleges félév- és kreditfelosztásban veheti fel.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</si>
</sst>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i/>
      <sz val="9"/>
      <name val="Times New Roman"/>
      <family val="1"/>
      <charset val="238"/>
    </font>
    <font>
      <sz val="9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269">
    <xf numFmtId="0" fontId="0" fillId="0" borderId="0" xfId="0"/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0" borderId="9" xfId="0" applyFont="1" applyBorder="1"/>
    <xf numFmtId="0" fontId="4" fillId="0" borderId="14" xfId="0" applyFont="1" applyBorder="1"/>
    <xf numFmtId="0" fontId="4" fillId="0" borderId="14" xfId="0" applyFont="1" applyBorder="1" applyAlignment="1">
      <alignment horizontal="justify"/>
    </xf>
    <xf numFmtId="0" fontId="4" fillId="0" borderId="14" xfId="0" applyFont="1" applyBorder="1" applyAlignment="1">
      <alignment horizontal="justify" wrapText="1"/>
    </xf>
    <xf numFmtId="0" fontId="4" fillId="0" borderId="19" xfId="0" applyFont="1" applyBorder="1" applyAlignment="1">
      <alignment horizontal="justify"/>
    </xf>
    <xf numFmtId="0" fontId="5" fillId="0" borderId="15" xfId="0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 wrapText="1"/>
    </xf>
    <xf numFmtId="0" fontId="4" fillId="0" borderId="23" xfId="0" applyFont="1" applyBorder="1" applyAlignment="1">
      <alignment horizontal="justify"/>
    </xf>
    <xf numFmtId="0" fontId="5" fillId="0" borderId="25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/>
    <xf numFmtId="0" fontId="6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3" xfId="0" applyFont="1" applyBorder="1" applyAlignment="1">
      <alignment horizontal="right" vertical="center"/>
    </xf>
    <xf numFmtId="0" fontId="6" fillId="0" borderId="32" xfId="0" applyFont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right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8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6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vertical="center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41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7" xfId="0" applyFont="1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6" fillId="0" borderId="26" xfId="0" applyFont="1" applyBorder="1" applyAlignment="1">
      <alignment horizontal="right" vertical="center"/>
    </xf>
    <xf numFmtId="0" fontId="1" fillId="0" borderId="34" xfId="0" applyFont="1" applyBorder="1" applyAlignment="1">
      <alignment horizontal="center" vertical="center"/>
    </xf>
    <xf numFmtId="0" fontId="7" fillId="0" borderId="15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13" xfId="0" applyFont="1" applyBorder="1" applyAlignment="1">
      <alignment horizontal="right" vertical="center"/>
    </xf>
    <xf numFmtId="0" fontId="5" fillId="0" borderId="3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vertical="center" wrapText="1"/>
    </xf>
    <xf numFmtId="0" fontId="5" fillId="0" borderId="39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15" xfId="0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6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26" xfId="0" applyFont="1" applyBorder="1" applyAlignment="1">
      <alignment horizontal="right" vertical="center"/>
    </xf>
    <xf numFmtId="0" fontId="1" fillId="0" borderId="0" xfId="0" applyFont="1" applyAlignment="1"/>
    <xf numFmtId="0" fontId="6" fillId="0" borderId="0" xfId="0" applyFont="1" applyBorder="1" applyAlignment="1"/>
    <xf numFmtId="0" fontId="1" fillId="0" borderId="22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6" fillId="0" borderId="4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34" xfId="0" applyFont="1" applyBorder="1" applyAlignment="1">
      <alignment vertical="center"/>
    </xf>
    <xf numFmtId="0" fontId="1" fillId="0" borderId="44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5" xfId="0" applyFont="1" applyBorder="1" applyAlignment="1">
      <alignment vertical="center"/>
    </xf>
    <xf numFmtId="0" fontId="1" fillId="0" borderId="38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5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1" fillId="0" borderId="9" xfId="0" applyFont="1" applyBorder="1"/>
    <xf numFmtId="0" fontId="1" fillId="0" borderId="13" xfId="0" applyFont="1" applyBorder="1" applyAlignment="1">
      <alignment vertical="center" wrapText="1"/>
    </xf>
    <xf numFmtId="0" fontId="1" fillId="0" borderId="14" xfId="0" applyFont="1" applyBorder="1"/>
    <xf numFmtId="0" fontId="1" fillId="0" borderId="23" xfId="0" applyFont="1" applyBorder="1" applyAlignment="1">
      <alignment horizontal="justify"/>
    </xf>
    <xf numFmtId="0" fontId="1" fillId="0" borderId="25" xfId="0" applyFont="1" applyBorder="1" applyAlignment="1">
      <alignment vertical="center" wrapText="1"/>
    </xf>
    <xf numFmtId="0" fontId="1" fillId="0" borderId="9" xfId="0" applyFont="1" applyBorder="1" applyAlignment="1">
      <alignment horizontal="justify"/>
    </xf>
    <xf numFmtId="0" fontId="1" fillId="0" borderId="14" xfId="0" applyFont="1" applyBorder="1" applyAlignment="1">
      <alignment horizontal="justify" wrapText="1"/>
    </xf>
    <xf numFmtId="0" fontId="1" fillId="0" borderId="19" xfId="0" applyFont="1" applyBorder="1" applyAlignment="1">
      <alignment horizontal="justify"/>
    </xf>
    <xf numFmtId="0" fontId="1" fillId="0" borderId="14" xfId="0" applyFont="1" applyBorder="1" applyAlignment="1">
      <alignment horizontal="justify"/>
    </xf>
    <xf numFmtId="0" fontId="1" fillId="0" borderId="36" xfId="0" applyFont="1" applyBorder="1" applyAlignment="1">
      <alignment vertical="center"/>
    </xf>
    <xf numFmtId="0" fontId="1" fillId="0" borderId="31" xfId="0" applyFont="1" applyBorder="1" applyAlignment="1">
      <alignment horizontal="justify"/>
    </xf>
    <xf numFmtId="0" fontId="1" fillId="0" borderId="49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1" fillId="0" borderId="45" xfId="0" applyFont="1" applyBorder="1" applyAlignment="1">
      <alignment horizontal="justify"/>
    </xf>
    <xf numFmtId="0" fontId="1" fillId="0" borderId="8" xfId="0" applyFont="1" applyBorder="1" applyAlignment="1">
      <alignment horizontal="justify"/>
    </xf>
    <xf numFmtId="0" fontId="1" fillId="0" borderId="35" xfId="0" applyFont="1" applyBorder="1" applyAlignment="1">
      <alignment horizontal="justify"/>
    </xf>
    <xf numFmtId="0" fontId="1" fillId="0" borderId="25" xfId="0" applyFont="1" applyBorder="1" applyAlignment="1">
      <alignment vertical="center"/>
    </xf>
    <xf numFmtId="0" fontId="1" fillId="0" borderId="33" xfId="0" applyFont="1" applyBorder="1" applyAlignment="1">
      <alignment horizontal="center"/>
    </xf>
    <xf numFmtId="0" fontId="1" fillId="0" borderId="33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6" fillId="0" borderId="3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/>
    </xf>
    <xf numFmtId="0" fontId="1" fillId="0" borderId="43" xfId="0" applyFont="1" applyBorder="1" applyAlignment="1">
      <alignment horizontal="center" vertical="center"/>
    </xf>
    <xf numFmtId="0" fontId="1" fillId="0" borderId="14" xfId="1" applyFont="1" applyBorder="1" applyAlignment="1">
      <alignment horizontal="justify"/>
    </xf>
    <xf numFmtId="0" fontId="6" fillId="0" borderId="15" xfId="1" applyFont="1" applyBorder="1" applyAlignment="1">
      <alignment vertical="center" wrapText="1"/>
    </xf>
    <xf numFmtId="0" fontId="6" fillId="0" borderId="16" xfId="1" applyFont="1" applyBorder="1" applyAlignment="1">
      <alignment horizontal="center" vertical="center" wrapText="1"/>
    </xf>
    <xf numFmtId="0" fontId="6" fillId="0" borderId="14" xfId="1" applyFont="1" applyBorder="1" applyAlignment="1">
      <alignment horizontal="center" vertical="center"/>
    </xf>
    <xf numFmtId="0" fontId="6" fillId="0" borderId="18" xfId="1" applyFont="1" applyBorder="1" applyAlignment="1">
      <alignment horizontal="center" vertical="center"/>
    </xf>
    <xf numFmtId="0" fontId="6" fillId="0" borderId="15" xfId="1" applyFont="1" applyBorder="1" applyAlignment="1">
      <alignment horizontal="center" vertical="center"/>
    </xf>
    <xf numFmtId="0" fontId="1" fillId="0" borderId="15" xfId="1" applyFont="1" applyBorder="1" applyAlignment="1">
      <alignment vertical="center" wrapText="1"/>
    </xf>
    <xf numFmtId="0" fontId="1" fillId="0" borderId="16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/>
    </xf>
    <xf numFmtId="0" fontId="1" fillId="0" borderId="18" xfId="1" applyFont="1" applyBorder="1" applyAlignment="1">
      <alignment horizontal="center" vertical="center"/>
    </xf>
    <xf numFmtId="0" fontId="1" fillId="0" borderId="15" xfId="1" applyFont="1" applyBorder="1" applyAlignment="1">
      <alignment horizontal="center" vertical="center"/>
    </xf>
    <xf numFmtId="0" fontId="1" fillId="0" borderId="16" xfId="1" applyFont="1" applyBorder="1" applyAlignment="1">
      <alignment horizontal="center" vertical="center"/>
    </xf>
    <xf numFmtId="0" fontId="1" fillId="0" borderId="15" xfId="1" applyFont="1" applyBorder="1" applyAlignment="1">
      <alignment vertical="center"/>
    </xf>
    <xf numFmtId="0" fontId="1" fillId="0" borderId="16" xfId="1" applyFont="1" applyBorder="1" applyAlignment="1">
      <alignment vertical="center" wrapText="1"/>
    </xf>
    <xf numFmtId="0" fontId="1" fillId="0" borderId="10" xfId="1" applyFont="1" applyBorder="1" applyAlignment="1">
      <alignment horizontal="center" vertical="center"/>
    </xf>
    <xf numFmtId="0" fontId="1" fillId="0" borderId="16" xfId="1" applyFont="1" applyBorder="1" applyAlignment="1">
      <alignment vertical="center"/>
    </xf>
    <xf numFmtId="0" fontId="1" fillId="0" borderId="41" xfId="1" applyFont="1" applyBorder="1"/>
    <xf numFmtId="0" fontId="1" fillId="0" borderId="36" xfId="1" applyFont="1" applyBorder="1" applyAlignment="1">
      <alignment vertical="center"/>
    </xf>
    <xf numFmtId="0" fontId="1" fillId="0" borderId="35" xfId="1" applyFont="1" applyBorder="1" applyAlignment="1">
      <alignment horizontal="center" vertical="center"/>
    </xf>
    <xf numFmtId="0" fontId="1" fillId="0" borderId="37" xfId="1" applyFont="1" applyBorder="1" applyAlignment="1">
      <alignment horizontal="center" vertical="center"/>
    </xf>
    <xf numFmtId="0" fontId="1" fillId="0" borderId="20" xfId="1" applyFont="1" applyBorder="1" applyAlignment="1">
      <alignment horizontal="center" vertical="center"/>
    </xf>
    <xf numFmtId="0" fontId="1" fillId="0" borderId="34" xfId="1" applyFont="1" applyBorder="1" applyAlignment="1">
      <alignment horizontal="center" vertical="center"/>
    </xf>
    <xf numFmtId="0" fontId="6" fillId="0" borderId="26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6" fillId="0" borderId="27" xfId="1" applyFont="1" applyBorder="1" applyAlignment="1">
      <alignment horizontal="center" vertical="center"/>
    </xf>
    <xf numFmtId="0" fontId="6" fillId="0" borderId="54" xfId="1" applyFont="1" applyBorder="1" applyAlignment="1">
      <alignment horizontal="center" vertical="center"/>
    </xf>
    <xf numFmtId="0" fontId="6" fillId="0" borderId="55" xfId="1" applyFont="1" applyBorder="1" applyAlignment="1">
      <alignment horizontal="center" vertical="center"/>
    </xf>
    <xf numFmtId="0" fontId="6" fillId="0" borderId="32" xfId="1" applyFont="1" applyBorder="1" applyAlignment="1">
      <alignment horizontal="center" vertical="center"/>
    </xf>
    <xf numFmtId="0" fontId="6" fillId="0" borderId="38" xfId="1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50" xfId="0" applyFont="1" applyBorder="1"/>
    <xf numFmtId="0" fontId="1" fillId="0" borderId="56" xfId="0" applyFont="1" applyBorder="1" applyAlignment="1">
      <alignment horizontal="justify" vertical="center"/>
    </xf>
    <xf numFmtId="0" fontId="1" fillId="0" borderId="9" xfId="0" applyFont="1" applyBorder="1" applyAlignment="1">
      <alignment horizontal="left" vertical="center"/>
    </xf>
    <xf numFmtId="0" fontId="3" fillId="0" borderId="0" xfId="0" applyFont="1" applyAlignment="1">
      <alignment horizontal="left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2" borderId="7" xfId="0" applyNumberFormat="1" applyFont="1" applyFill="1" applyBorder="1" applyAlignment="1">
      <alignment horizontal="center" vertical="center" wrapText="1"/>
    </xf>
    <xf numFmtId="49" fontId="6" fillId="2" borderId="8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7" fillId="3" borderId="6" xfId="0" applyFont="1" applyFill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center" vertical="center" wrapText="1"/>
    </xf>
    <xf numFmtId="0" fontId="7" fillId="3" borderId="29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right" vertical="center"/>
    </xf>
    <xf numFmtId="0" fontId="6" fillId="0" borderId="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6" fillId="0" borderId="3" xfId="1" applyFont="1" applyBorder="1" applyAlignment="1">
      <alignment horizontal="left" vertical="center"/>
    </xf>
    <xf numFmtId="0" fontId="6" fillId="0" borderId="5" xfId="1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2">
    <cellStyle name="Normál" xfId="0" builtinId="0"/>
    <cellStyle name="Normá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1"/>
  <sheetViews>
    <sheetView tabSelected="1" topLeftCell="A13" workbookViewId="0">
      <selection activeCell="A31" sqref="A31:R32"/>
    </sheetView>
  </sheetViews>
  <sheetFormatPr defaultColWidth="8.85546875" defaultRowHeight="15" x14ac:dyDescent="0.25"/>
  <cols>
    <col min="1" max="1" width="24" style="23" customWidth="1"/>
    <col min="2" max="2" width="42.140625" style="23" bestFit="1" customWidth="1"/>
    <col min="3" max="3" width="11" style="23" bestFit="1" customWidth="1"/>
    <col min="4" max="4" width="7.140625" style="23" customWidth="1"/>
    <col min="5" max="16" width="4.85546875" style="23" customWidth="1"/>
    <col min="17" max="17" width="7" style="116" customWidth="1"/>
    <col min="18" max="18" width="6.42578125" style="116" customWidth="1"/>
    <col min="19" max="16384" width="8.85546875" style="23"/>
  </cols>
  <sheetData>
    <row r="1" spans="1:21" ht="15.75" customHeight="1" thickBot="1" x14ac:dyDescent="0.3">
      <c r="A1" s="241" t="s">
        <v>59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1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1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1" ht="15.75" thickBot="1" x14ac:dyDescent="0.3">
      <c r="A4" s="217" t="s">
        <v>2</v>
      </c>
      <c r="B4" s="219" t="s">
        <v>3</v>
      </c>
      <c r="C4" s="221" t="s">
        <v>4</v>
      </c>
      <c r="D4" s="223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1" ht="15.75" thickBot="1" x14ac:dyDescent="0.3">
      <c r="A5" s="218"/>
      <c r="B5" s="220"/>
      <c r="C5" s="222"/>
      <c r="D5" s="224"/>
      <c r="E5" s="141" t="s">
        <v>60</v>
      </c>
      <c r="F5" s="14"/>
      <c r="G5" s="14" t="s">
        <v>61</v>
      </c>
      <c r="H5" s="141" t="s">
        <v>60</v>
      </c>
      <c r="I5" s="14"/>
      <c r="J5" s="14" t="s">
        <v>61</v>
      </c>
      <c r="K5" s="141" t="s">
        <v>60</v>
      </c>
      <c r="L5" s="14"/>
      <c r="M5" s="14" t="s">
        <v>61</v>
      </c>
      <c r="N5" s="141" t="s">
        <v>60</v>
      </c>
      <c r="O5" s="14"/>
      <c r="P5" s="14" t="s">
        <v>61</v>
      </c>
      <c r="Q5" s="238"/>
      <c r="R5" s="238"/>
    </row>
    <row r="6" spans="1:21" ht="15" customHeight="1" thickBot="1" x14ac:dyDescent="0.3">
      <c r="A6" s="228" t="s">
        <v>126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1" x14ac:dyDescent="0.25">
      <c r="A7" s="142" t="s">
        <v>10</v>
      </c>
      <c r="B7" s="143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159">
        <f>15*(E7+H7+K7+N7)</f>
        <v>30</v>
      </c>
      <c r="R7" s="166">
        <f>G7+J7+M7+P7</f>
        <v>2</v>
      </c>
    </row>
    <row r="8" spans="1:21" x14ac:dyDescent="0.25">
      <c r="A8" s="144" t="s">
        <v>14</v>
      </c>
      <c r="B8" s="2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165">
        <f t="shared" ref="Q8:Q19" si="0">15*(E8+H8+K8+N8)</f>
        <v>60</v>
      </c>
      <c r="R8" s="166">
        <f t="shared" ref="R8:R21" si="1">G8+J8+M8+P8</f>
        <v>4</v>
      </c>
    </row>
    <row r="9" spans="1:21" ht="15.75" thickBot="1" x14ac:dyDescent="0.3">
      <c r="A9" s="145" t="s">
        <v>18</v>
      </c>
      <c r="B9" s="146" t="s">
        <v>19</v>
      </c>
      <c r="C9" s="19"/>
      <c r="D9" s="118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168">
        <f t="shared" si="0"/>
        <v>60</v>
      </c>
      <c r="R9" s="170">
        <f t="shared" si="1"/>
        <v>4</v>
      </c>
    </row>
    <row r="10" spans="1:21" ht="14.45" customHeight="1" thickBot="1" x14ac:dyDescent="0.3">
      <c r="A10" s="231" t="s">
        <v>63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21" x14ac:dyDescent="0.25">
      <c r="A11" s="147" t="s">
        <v>20</v>
      </c>
      <c r="B11" s="143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159">
        <f t="shared" si="0"/>
        <v>60</v>
      </c>
      <c r="R11" s="166">
        <f t="shared" si="1"/>
        <v>6</v>
      </c>
    </row>
    <row r="12" spans="1:21" ht="30" x14ac:dyDescent="0.25">
      <c r="A12" s="148" t="s">
        <v>22</v>
      </c>
      <c r="B12" s="2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165">
        <f t="shared" si="0"/>
        <v>60</v>
      </c>
      <c r="R12" s="166">
        <f t="shared" si="1"/>
        <v>4</v>
      </c>
      <c r="U12" s="23" t="s">
        <v>64</v>
      </c>
    </row>
    <row r="13" spans="1:21" ht="15.75" thickBot="1" x14ac:dyDescent="0.3">
      <c r="A13" s="145" t="s">
        <v>23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168">
        <f t="shared" si="0"/>
        <v>60</v>
      </c>
      <c r="R13" s="166">
        <f t="shared" si="1"/>
        <v>4</v>
      </c>
    </row>
    <row r="14" spans="1:21" ht="15.75" thickBot="1" x14ac:dyDescent="0.3">
      <c r="A14" s="234" t="s">
        <v>90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21" x14ac:dyDescent="0.25">
      <c r="A15" s="152" t="s">
        <v>25</v>
      </c>
      <c r="B15" s="154" t="s">
        <v>26</v>
      </c>
      <c r="C15" s="41" t="s">
        <v>16</v>
      </c>
      <c r="D15" s="42" t="s">
        <v>17</v>
      </c>
      <c r="E15" s="43">
        <v>2</v>
      </c>
      <c r="F15" s="44" t="s">
        <v>13</v>
      </c>
      <c r="G15" s="45">
        <v>7</v>
      </c>
      <c r="H15" s="43">
        <v>2</v>
      </c>
      <c r="I15" s="44" t="s">
        <v>13</v>
      </c>
      <c r="J15" s="45">
        <v>7</v>
      </c>
      <c r="K15" s="43">
        <v>2</v>
      </c>
      <c r="L15" s="44" t="s">
        <v>13</v>
      </c>
      <c r="M15" s="45">
        <v>7</v>
      </c>
      <c r="N15" s="43">
        <v>2</v>
      </c>
      <c r="O15" s="44" t="s">
        <v>13</v>
      </c>
      <c r="P15" s="45">
        <v>7</v>
      </c>
      <c r="Q15" s="159">
        <f t="shared" si="0"/>
        <v>120</v>
      </c>
      <c r="R15" s="166">
        <f t="shared" si="1"/>
        <v>28</v>
      </c>
    </row>
    <row r="16" spans="1:21" x14ac:dyDescent="0.25">
      <c r="A16" s="149" t="s">
        <v>27</v>
      </c>
      <c r="B16" s="2" t="s">
        <v>28</v>
      </c>
      <c r="C16" s="3" t="s">
        <v>16</v>
      </c>
      <c r="D16" s="4" t="s">
        <v>12</v>
      </c>
      <c r="E16" s="30">
        <v>1</v>
      </c>
      <c r="F16" s="31" t="s">
        <v>13</v>
      </c>
      <c r="G16" s="32">
        <v>2</v>
      </c>
      <c r="H16" s="30">
        <v>1</v>
      </c>
      <c r="I16" s="31" t="s">
        <v>13</v>
      </c>
      <c r="J16" s="32">
        <v>2</v>
      </c>
      <c r="K16" s="30"/>
      <c r="L16" s="31"/>
      <c r="M16" s="32"/>
      <c r="N16" s="30"/>
      <c r="O16" s="31"/>
      <c r="P16" s="32"/>
      <c r="Q16" s="165">
        <f t="shared" si="0"/>
        <v>30</v>
      </c>
      <c r="R16" s="166">
        <f t="shared" si="1"/>
        <v>4</v>
      </c>
    </row>
    <row r="17" spans="1:24" x14ac:dyDescent="0.25">
      <c r="A17" s="150" t="s">
        <v>29</v>
      </c>
      <c r="B17" s="2" t="s">
        <v>30</v>
      </c>
      <c r="C17" s="3"/>
      <c r="D17" s="4" t="s">
        <v>17</v>
      </c>
      <c r="E17" s="30">
        <v>1</v>
      </c>
      <c r="F17" s="31" t="s">
        <v>17</v>
      </c>
      <c r="G17" s="32">
        <v>3</v>
      </c>
      <c r="H17" s="30">
        <v>1</v>
      </c>
      <c r="I17" s="31" t="s">
        <v>17</v>
      </c>
      <c r="J17" s="32">
        <v>3</v>
      </c>
      <c r="K17" s="30">
        <v>1</v>
      </c>
      <c r="L17" s="31" t="s">
        <v>17</v>
      </c>
      <c r="M17" s="32">
        <v>3</v>
      </c>
      <c r="N17" s="30">
        <v>1</v>
      </c>
      <c r="O17" s="31" t="s">
        <v>17</v>
      </c>
      <c r="P17" s="32">
        <v>3</v>
      </c>
      <c r="Q17" s="165">
        <f t="shared" si="0"/>
        <v>60</v>
      </c>
      <c r="R17" s="166">
        <f t="shared" si="1"/>
        <v>12</v>
      </c>
    </row>
    <row r="18" spans="1:24" x14ac:dyDescent="0.25">
      <c r="A18" s="149" t="s">
        <v>31</v>
      </c>
      <c r="B18" s="2" t="s">
        <v>32</v>
      </c>
      <c r="C18" s="3"/>
      <c r="D18" s="4" t="s">
        <v>17</v>
      </c>
      <c r="E18" s="30">
        <v>2</v>
      </c>
      <c r="F18" s="31" t="s">
        <v>17</v>
      </c>
      <c r="G18" s="32">
        <v>2</v>
      </c>
      <c r="H18" s="30">
        <v>2</v>
      </c>
      <c r="I18" s="31" t="s">
        <v>17</v>
      </c>
      <c r="J18" s="32">
        <v>2</v>
      </c>
      <c r="K18" s="30">
        <v>2</v>
      </c>
      <c r="L18" s="31" t="s">
        <v>17</v>
      </c>
      <c r="M18" s="32">
        <v>2</v>
      </c>
      <c r="N18" s="30">
        <v>2</v>
      </c>
      <c r="O18" s="31" t="s">
        <v>17</v>
      </c>
      <c r="P18" s="32">
        <v>2</v>
      </c>
      <c r="Q18" s="165">
        <f t="shared" si="0"/>
        <v>120</v>
      </c>
      <c r="R18" s="166">
        <f t="shared" si="1"/>
        <v>8</v>
      </c>
    </row>
    <row r="19" spans="1:24" x14ac:dyDescent="0.25">
      <c r="A19" s="30" t="s">
        <v>33</v>
      </c>
      <c r="B19" s="68" t="s">
        <v>34</v>
      </c>
      <c r="C19" s="47"/>
      <c r="D19" s="48" t="s">
        <v>17</v>
      </c>
      <c r="E19" s="30">
        <v>4</v>
      </c>
      <c r="F19" s="31" t="s">
        <v>17</v>
      </c>
      <c r="G19" s="32">
        <v>2</v>
      </c>
      <c r="H19" s="30">
        <v>4</v>
      </c>
      <c r="I19" s="31" t="s">
        <v>17</v>
      </c>
      <c r="J19" s="32">
        <v>2</v>
      </c>
      <c r="K19" s="30">
        <v>4</v>
      </c>
      <c r="L19" s="31" t="s">
        <v>17</v>
      </c>
      <c r="M19" s="32">
        <v>2</v>
      </c>
      <c r="N19" s="30">
        <v>4</v>
      </c>
      <c r="O19" s="31" t="s">
        <v>17</v>
      </c>
      <c r="P19" s="32">
        <v>2</v>
      </c>
      <c r="Q19" s="165">
        <f t="shared" si="0"/>
        <v>240</v>
      </c>
      <c r="R19" s="166">
        <f t="shared" si="1"/>
        <v>8</v>
      </c>
    </row>
    <row r="20" spans="1:24" x14ac:dyDescent="0.25">
      <c r="A20" s="211" t="s">
        <v>154</v>
      </c>
      <c r="B20" s="2" t="s">
        <v>110</v>
      </c>
      <c r="C20" s="3"/>
      <c r="D20" s="4" t="s">
        <v>17</v>
      </c>
      <c r="E20" s="30"/>
      <c r="F20" s="31"/>
      <c r="G20" s="32"/>
      <c r="H20" s="30"/>
      <c r="I20" s="31"/>
      <c r="J20" s="32"/>
      <c r="K20" s="30"/>
      <c r="L20" s="31"/>
      <c r="M20" s="32">
        <v>4</v>
      </c>
      <c r="N20" s="30"/>
      <c r="O20" s="31"/>
      <c r="P20" s="32"/>
      <c r="Q20" s="165">
        <f t="shared" ref="Q20" si="2">15*(E20+H20+K20+N20)</f>
        <v>0</v>
      </c>
      <c r="R20" s="166">
        <f t="shared" ref="R20" si="3">G20+J20+M20+P20</f>
        <v>4</v>
      </c>
      <c r="T20" s="23" t="s">
        <v>64</v>
      </c>
    </row>
    <row r="21" spans="1:24" x14ac:dyDescent="0.25">
      <c r="A21" s="149" t="s">
        <v>35</v>
      </c>
      <c r="B21" s="68" t="s">
        <v>36</v>
      </c>
      <c r="C21" s="47"/>
      <c r="D21" s="48" t="s">
        <v>17</v>
      </c>
      <c r="E21" s="30">
        <v>2</v>
      </c>
      <c r="F21" s="31" t="s">
        <v>37</v>
      </c>
      <c r="G21" s="32">
        <v>0</v>
      </c>
      <c r="H21" s="30">
        <v>2</v>
      </c>
      <c r="I21" s="31" t="s">
        <v>37</v>
      </c>
      <c r="J21" s="32">
        <v>0</v>
      </c>
      <c r="K21" s="30"/>
      <c r="L21" s="31"/>
      <c r="M21" s="32"/>
      <c r="N21" s="30"/>
      <c r="O21" s="31"/>
      <c r="P21" s="32"/>
      <c r="Q21" s="172">
        <v>60</v>
      </c>
      <c r="R21" s="166">
        <f t="shared" si="1"/>
        <v>0</v>
      </c>
    </row>
    <row r="22" spans="1:24" ht="13.9" customHeight="1" thickBot="1" x14ac:dyDescent="0.3">
      <c r="A22" s="131"/>
      <c r="B22" s="69" t="s">
        <v>111</v>
      </c>
      <c r="D22" s="79"/>
      <c r="E22" s="123"/>
      <c r="F22" s="124"/>
      <c r="G22" s="125">
        <v>4</v>
      </c>
      <c r="H22" s="123"/>
      <c r="I22" s="124"/>
      <c r="J22" s="125">
        <v>6</v>
      </c>
      <c r="K22" s="123"/>
      <c r="L22" s="124"/>
      <c r="M22" s="125">
        <v>3</v>
      </c>
      <c r="N22" s="123"/>
      <c r="O22" s="124"/>
      <c r="P22" s="125">
        <v>4</v>
      </c>
      <c r="Q22" s="168"/>
      <c r="R22" s="173">
        <f t="shared" ref="R22" si="4">G22+J22+M22+P22</f>
        <v>17</v>
      </c>
      <c r="S22" s="23" t="s">
        <v>64</v>
      </c>
    </row>
    <row r="23" spans="1:24" ht="45" x14ac:dyDescent="0.25">
      <c r="A23" s="209" t="s">
        <v>150</v>
      </c>
      <c r="B23" s="136" t="s">
        <v>131</v>
      </c>
      <c r="C23" s="160" t="s">
        <v>66</v>
      </c>
      <c r="D23" s="122"/>
      <c r="E23" s="25"/>
      <c r="F23" s="26"/>
      <c r="G23" s="27"/>
      <c r="H23" s="25"/>
      <c r="I23" s="26"/>
      <c r="J23" s="27"/>
      <c r="K23" s="25">
        <v>15</v>
      </c>
      <c r="L23" s="26" t="s">
        <v>17</v>
      </c>
      <c r="M23" s="27">
        <v>7</v>
      </c>
      <c r="N23" s="25">
        <v>15</v>
      </c>
      <c r="O23" s="26" t="s">
        <v>17</v>
      </c>
      <c r="P23" s="27">
        <v>8</v>
      </c>
      <c r="Q23" s="162">
        <v>30</v>
      </c>
      <c r="R23" s="163">
        <f t="shared" ref="R23" si="5">G23+J23+M23+P23</f>
        <v>15</v>
      </c>
    </row>
    <row r="24" spans="1:24" ht="15.75" thickBot="1" x14ac:dyDescent="0.3">
      <c r="A24" s="155"/>
      <c r="B24" s="153" t="s">
        <v>130</v>
      </c>
      <c r="C24" s="156" t="s">
        <v>64</v>
      </c>
      <c r="D24" s="75"/>
      <c r="E24" s="119"/>
      <c r="F24" s="120"/>
      <c r="G24" s="121"/>
      <c r="H24" s="119"/>
      <c r="I24" s="120"/>
      <c r="J24" s="121"/>
      <c r="K24" s="119"/>
      <c r="L24" s="120"/>
      <c r="M24" s="121"/>
      <c r="N24" s="119"/>
      <c r="O24" s="120" t="s">
        <v>97</v>
      </c>
      <c r="P24" s="121"/>
      <c r="Q24" s="174"/>
      <c r="R24" s="170">
        <v>0</v>
      </c>
    </row>
    <row r="25" spans="1:24" s="127" customFormat="1" ht="15.75" thickBot="1" x14ac:dyDescent="0.3">
      <c r="A25" s="239" t="s">
        <v>40</v>
      </c>
      <c r="B25" s="240"/>
      <c r="C25" s="78"/>
      <c r="D25" s="126"/>
      <c r="E25" s="138">
        <f>SUM(E7:E24)</f>
        <v>22</v>
      </c>
      <c r="F25" s="55"/>
      <c r="G25" s="140">
        <f>SUM(G7:G24)</f>
        <v>31</v>
      </c>
      <c r="H25" s="138">
        <f>SUM(H7:H24)</f>
        <v>20</v>
      </c>
      <c r="I25" s="55"/>
      <c r="J25" s="140">
        <f>SUM(J7:J24)</f>
        <v>31</v>
      </c>
      <c r="K25" s="138">
        <f>SUM(K7:K24)</f>
        <v>26</v>
      </c>
      <c r="L25" s="55"/>
      <c r="M25" s="140">
        <f>SUM(M7:M24)</f>
        <v>30</v>
      </c>
      <c r="N25" s="138">
        <f>SUM(N7:N24)</f>
        <v>26</v>
      </c>
      <c r="O25" s="55"/>
      <c r="P25" s="140">
        <f>SUM(P7:P24)</f>
        <v>28</v>
      </c>
      <c r="Q25" s="175">
        <f>SUM(Q7:Q24)</f>
        <v>990</v>
      </c>
      <c r="R25" s="175">
        <f>SUM(R7:R24)</f>
        <v>120</v>
      </c>
    </row>
    <row r="26" spans="1:24" x14ac:dyDescent="0.25">
      <c r="A26" s="74"/>
      <c r="B26" s="74"/>
      <c r="C26" s="74"/>
      <c r="D26" s="7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17"/>
      <c r="R26" s="117"/>
    </row>
    <row r="27" spans="1:24" x14ac:dyDescent="0.25">
      <c r="A27" s="6" t="s">
        <v>41</v>
      </c>
      <c r="B27" s="23" t="s">
        <v>64</v>
      </c>
    </row>
    <row r="28" spans="1:24" x14ac:dyDescent="0.25">
      <c r="A28" s="7" t="s">
        <v>42</v>
      </c>
    </row>
    <row r="29" spans="1:24" x14ac:dyDescent="0.25">
      <c r="A29" s="7" t="s">
        <v>43</v>
      </c>
      <c r="U29" s="23" t="s">
        <v>64</v>
      </c>
    </row>
    <row r="30" spans="1:24" x14ac:dyDescent="0.25">
      <c r="A30" s="7" t="s">
        <v>44</v>
      </c>
    </row>
    <row r="31" spans="1:24" ht="15" customHeight="1" x14ac:dyDescent="0.25">
      <c r="A31" s="266" t="s">
        <v>157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  <c r="M31" s="266"/>
      <c r="N31" s="266"/>
      <c r="O31" s="266"/>
      <c r="P31" s="266"/>
      <c r="Q31" s="266"/>
      <c r="R31" s="266"/>
      <c r="S31" s="268"/>
      <c r="T31" s="268"/>
      <c r="U31" s="268"/>
      <c r="V31" s="268"/>
      <c r="W31" s="268"/>
      <c r="X31" s="268"/>
    </row>
    <row r="32" spans="1:24" x14ac:dyDescent="0.25">
      <c r="A32" s="266"/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  <c r="S32" s="268"/>
      <c r="T32" s="268"/>
      <c r="U32" s="268"/>
      <c r="V32" s="268"/>
      <c r="W32" s="268"/>
      <c r="X32" s="268"/>
    </row>
    <row r="33" spans="1:16" x14ac:dyDescent="0.25">
      <c r="A33" s="7" t="s">
        <v>155</v>
      </c>
    </row>
    <row r="34" spans="1:16" x14ac:dyDescent="0.25">
      <c r="A34" s="7" t="s">
        <v>46</v>
      </c>
    </row>
    <row r="35" spans="1:16" x14ac:dyDescent="0.25">
      <c r="A35" s="6" t="s">
        <v>48</v>
      </c>
      <c r="D35" s="56"/>
    </row>
    <row r="36" spans="1:16" x14ac:dyDescent="0.25">
      <c r="A36" s="7" t="s">
        <v>49</v>
      </c>
      <c r="D36" s="56"/>
      <c r="K36" s="7" t="s">
        <v>50</v>
      </c>
      <c r="L36" s="7"/>
      <c r="P36" s="7" t="s">
        <v>51</v>
      </c>
    </row>
    <row r="37" spans="1:16" x14ac:dyDescent="0.25">
      <c r="A37" s="7" t="s">
        <v>76</v>
      </c>
      <c r="E37" s="7"/>
      <c r="K37" s="7" t="s">
        <v>129</v>
      </c>
      <c r="L37" s="7"/>
      <c r="P37" s="7" t="s">
        <v>53</v>
      </c>
    </row>
    <row r="38" spans="1:16" x14ac:dyDescent="0.25">
      <c r="A38" s="7" t="s">
        <v>54</v>
      </c>
      <c r="E38" s="7"/>
      <c r="K38" s="7" t="s">
        <v>55</v>
      </c>
      <c r="L38" s="7"/>
      <c r="P38" s="7" t="s">
        <v>56</v>
      </c>
    </row>
    <row r="39" spans="1:16" x14ac:dyDescent="0.25">
      <c r="A39" s="7" t="s">
        <v>57</v>
      </c>
      <c r="E39" s="7"/>
      <c r="K39" s="7" t="s">
        <v>58</v>
      </c>
      <c r="P39" s="7"/>
    </row>
    <row r="40" spans="1:16" x14ac:dyDescent="0.25">
      <c r="A40" s="57" t="s">
        <v>77</v>
      </c>
      <c r="D40" s="7"/>
      <c r="E40" s="7"/>
      <c r="J40" s="7"/>
      <c r="K40" s="7"/>
      <c r="L40" s="7"/>
      <c r="P40" s="7"/>
    </row>
    <row r="41" spans="1:16" x14ac:dyDescent="0.25">
      <c r="D41" s="56"/>
    </row>
  </sheetData>
  <mergeCells count="18">
    <mergeCell ref="A1:R1"/>
    <mergeCell ref="A2:R2"/>
    <mergeCell ref="A31:R32"/>
    <mergeCell ref="A3:R3"/>
    <mergeCell ref="A4:A5"/>
    <mergeCell ref="B4:B5"/>
    <mergeCell ref="C4:C5"/>
    <mergeCell ref="D4:D5"/>
    <mergeCell ref="E4:G4"/>
    <mergeCell ref="A6:R6"/>
    <mergeCell ref="A10:R10"/>
    <mergeCell ref="A14:R14"/>
    <mergeCell ref="H4:J4"/>
    <mergeCell ref="K4:M4"/>
    <mergeCell ref="N4:P4"/>
    <mergeCell ref="Q4:Q5"/>
    <mergeCell ref="R4:R5"/>
    <mergeCell ref="A25:B25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1"/>
  <sheetViews>
    <sheetView topLeftCell="A7" workbookViewId="0">
      <selection activeCell="A34" sqref="A32:R35"/>
    </sheetView>
  </sheetViews>
  <sheetFormatPr defaultColWidth="8.85546875" defaultRowHeight="15" x14ac:dyDescent="0.25"/>
  <cols>
    <col min="1" max="1" width="24" style="23" customWidth="1"/>
    <col min="2" max="2" width="43.85546875" style="23" bestFit="1" customWidth="1"/>
    <col min="3" max="3" width="11" style="23" bestFit="1" customWidth="1"/>
    <col min="4" max="4" width="7.140625" style="23" customWidth="1"/>
    <col min="5" max="16" width="4.85546875" style="23" customWidth="1"/>
    <col min="17" max="17" width="7" style="23" customWidth="1"/>
    <col min="18" max="18" width="6.42578125" style="23" customWidth="1"/>
    <col min="19" max="16384" width="8.85546875" style="23"/>
  </cols>
  <sheetData>
    <row r="1" spans="1:22" ht="15.75" customHeight="1" thickBot="1" x14ac:dyDescent="0.3">
      <c r="A1" s="241" t="s">
        <v>75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2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2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2" ht="15.75" thickBot="1" x14ac:dyDescent="0.3">
      <c r="A4" s="217" t="s">
        <v>2</v>
      </c>
      <c r="B4" s="219" t="s">
        <v>3</v>
      </c>
      <c r="C4" s="221" t="s">
        <v>4</v>
      </c>
      <c r="D4" s="223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2" ht="15.75" thickBot="1" x14ac:dyDescent="0.3">
      <c r="A5" s="218"/>
      <c r="B5" s="220"/>
      <c r="C5" s="222"/>
      <c r="D5" s="224"/>
      <c r="E5" s="141" t="s">
        <v>60</v>
      </c>
      <c r="F5" s="14"/>
      <c r="G5" s="14" t="s">
        <v>61</v>
      </c>
      <c r="H5" s="141" t="s">
        <v>60</v>
      </c>
      <c r="I5" s="14"/>
      <c r="J5" s="14" t="s">
        <v>61</v>
      </c>
      <c r="K5" s="141" t="s">
        <v>60</v>
      </c>
      <c r="L5" s="14"/>
      <c r="M5" s="14" t="s">
        <v>61</v>
      </c>
      <c r="N5" s="141" t="s">
        <v>60</v>
      </c>
      <c r="O5" s="14"/>
      <c r="P5" s="14" t="s">
        <v>61</v>
      </c>
      <c r="Q5" s="238"/>
      <c r="R5" s="238"/>
    </row>
    <row r="6" spans="1:22" ht="15" customHeight="1" thickBot="1" x14ac:dyDescent="0.3">
      <c r="A6" s="228" t="s">
        <v>126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2" x14ac:dyDescent="0.25">
      <c r="A7" s="142" t="s">
        <v>10</v>
      </c>
      <c r="B7" s="143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130">
        <f>15*(E7+H7+K7+N7)</f>
        <v>30</v>
      </c>
      <c r="R7" s="163">
        <f>G7+J7+M7+P7</f>
        <v>2</v>
      </c>
    </row>
    <row r="8" spans="1:22" x14ac:dyDescent="0.25">
      <c r="A8" s="144" t="s">
        <v>14</v>
      </c>
      <c r="B8" s="2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162">
        <f t="shared" ref="Q8:Q13" si="0">15*(E8+H8+K8+N8)</f>
        <v>60</v>
      </c>
      <c r="R8" s="163">
        <f t="shared" ref="R8:R13" si="1">G8+J8+M8+P8</f>
        <v>4</v>
      </c>
    </row>
    <row r="9" spans="1:22" ht="15.75" thickBot="1" x14ac:dyDescent="0.3">
      <c r="A9" s="145" t="s">
        <v>18</v>
      </c>
      <c r="B9" s="146" t="s">
        <v>19</v>
      </c>
      <c r="C9" s="19"/>
      <c r="D9" s="20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167">
        <f t="shared" si="0"/>
        <v>60</v>
      </c>
      <c r="R9" s="169">
        <f t="shared" si="1"/>
        <v>4</v>
      </c>
    </row>
    <row r="10" spans="1:22" ht="14.45" customHeight="1" thickBot="1" x14ac:dyDescent="0.3">
      <c r="A10" s="231" t="s">
        <v>63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22" x14ac:dyDescent="0.25">
      <c r="A11" s="147" t="s">
        <v>20</v>
      </c>
      <c r="B11" s="143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130">
        <f t="shared" si="0"/>
        <v>60</v>
      </c>
      <c r="R11" s="163">
        <f t="shared" si="1"/>
        <v>6</v>
      </c>
    </row>
    <row r="12" spans="1:22" ht="30" x14ac:dyDescent="0.25">
      <c r="A12" s="148" t="s">
        <v>22</v>
      </c>
      <c r="B12" s="2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162">
        <f t="shared" si="0"/>
        <v>60</v>
      </c>
      <c r="R12" s="163">
        <f t="shared" si="1"/>
        <v>4</v>
      </c>
      <c r="U12" s="23" t="s">
        <v>64</v>
      </c>
      <c r="V12" s="116"/>
    </row>
    <row r="13" spans="1:22" ht="15.75" thickBot="1" x14ac:dyDescent="0.3">
      <c r="A13" s="145" t="s">
        <v>23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167">
        <f t="shared" si="0"/>
        <v>60</v>
      </c>
      <c r="R13" s="163">
        <f t="shared" si="1"/>
        <v>4</v>
      </c>
    </row>
    <row r="14" spans="1:22" ht="15.75" thickBot="1" x14ac:dyDescent="0.3">
      <c r="A14" s="234" t="s">
        <v>90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22" x14ac:dyDescent="0.25">
      <c r="A15" s="150" t="s">
        <v>67</v>
      </c>
      <c r="B15" s="58" t="s">
        <v>68</v>
      </c>
      <c r="C15" s="59" t="s">
        <v>16</v>
      </c>
      <c r="D15" s="60" t="s">
        <v>17</v>
      </c>
      <c r="E15" s="61">
        <v>2</v>
      </c>
      <c r="F15" s="62" t="s">
        <v>13</v>
      </c>
      <c r="G15" s="63">
        <v>7</v>
      </c>
      <c r="H15" s="61">
        <v>2</v>
      </c>
      <c r="I15" s="62" t="s">
        <v>13</v>
      </c>
      <c r="J15" s="63">
        <v>7</v>
      </c>
      <c r="K15" s="61">
        <v>2</v>
      </c>
      <c r="L15" s="62" t="s">
        <v>13</v>
      </c>
      <c r="M15" s="63">
        <v>7</v>
      </c>
      <c r="N15" s="64">
        <v>2</v>
      </c>
      <c r="O15" s="62" t="s">
        <v>13</v>
      </c>
      <c r="P15" s="65">
        <v>7</v>
      </c>
      <c r="Q15" s="162">
        <f t="shared" ref="Q15:Q19" si="2">15*(E15+H15+K15+N15)</f>
        <v>120</v>
      </c>
      <c r="R15" s="163">
        <f t="shared" ref="R15:R24" si="3">G15+J15+M15+P15</f>
        <v>28</v>
      </c>
    </row>
    <row r="16" spans="1:22" x14ac:dyDescent="0.25">
      <c r="A16" s="150" t="s">
        <v>69</v>
      </c>
      <c r="B16" s="2" t="s">
        <v>28</v>
      </c>
      <c r="C16" s="3" t="s">
        <v>16</v>
      </c>
      <c r="D16" s="4" t="s">
        <v>12</v>
      </c>
      <c r="E16" s="30">
        <v>1</v>
      </c>
      <c r="F16" s="31" t="s">
        <v>13</v>
      </c>
      <c r="G16" s="32">
        <v>2</v>
      </c>
      <c r="H16" s="30">
        <v>1</v>
      </c>
      <c r="I16" s="31" t="s">
        <v>13</v>
      </c>
      <c r="J16" s="32">
        <v>2</v>
      </c>
      <c r="K16" s="30"/>
      <c r="L16" s="31"/>
      <c r="M16" s="32"/>
      <c r="N16" s="66"/>
      <c r="O16" s="31"/>
      <c r="P16" s="67"/>
      <c r="Q16" s="162">
        <f t="shared" si="2"/>
        <v>30</v>
      </c>
      <c r="R16" s="163">
        <f t="shared" si="3"/>
        <v>4</v>
      </c>
    </row>
    <row r="17" spans="1:21" x14ac:dyDescent="0.25">
      <c r="A17" s="150" t="s">
        <v>29</v>
      </c>
      <c r="B17" s="2" t="s">
        <v>30</v>
      </c>
      <c r="C17" s="3"/>
      <c r="D17" s="4" t="s">
        <v>17</v>
      </c>
      <c r="E17" s="30">
        <v>1</v>
      </c>
      <c r="F17" s="31" t="s">
        <v>17</v>
      </c>
      <c r="G17" s="32">
        <v>3</v>
      </c>
      <c r="H17" s="30">
        <v>1</v>
      </c>
      <c r="I17" s="31" t="s">
        <v>17</v>
      </c>
      <c r="J17" s="32">
        <v>3</v>
      </c>
      <c r="K17" s="30">
        <v>1</v>
      </c>
      <c r="L17" s="31" t="s">
        <v>17</v>
      </c>
      <c r="M17" s="32">
        <v>3</v>
      </c>
      <c r="N17" s="66">
        <v>1</v>
      </c>
      <c r="O17" s="31" t="s">
        <v>17</v>
      </c>
      <c r="P17" s="67">
        <v>3</v>
      </c>
      <c r="Q17" s="162">
        <f t="shared" si="2"/>
        <v>60</v>
      </c>
      <c r="R17" s="163">
        <f t="shared" si="3"/>
        <v>12</v>
      </c>
    </row>
    <row r="18" spans="1:21" x14ac:dyDescent="0.25">
      <c r="A18" s="150" t="s">
        <v>14</v>
      </c>
      <c r="B18" s="2" t="s">
        <v>71</v>
      </c>
      <c r="C18" s="47" t="s">
        <v>16</v>
      </c>
      <c r="D18" s="48" t="s">
        <v>17</v>
      </c>
      <c r="E18" s="30">
        <v>1</v>
      </c>
      <c r="F18" s="31" t="s">
        <v>17</v>
      </c>
      <c r="G18" s="32">
        <v>1</v>
      </c>
      <c r="H18" s="30">
        <v>1</v>
      </c>
      <c r="I18" s="31" t="s">
        <v>17</v>
      </c>
      <c r="J18" s="32">
        <v>1</v>
      </c>
      <c r="K18" s="61"/>
      <c r="L18" s="62"/>
      <c r="M18" s="63"/>
      <c r="N18" s="64"/>
      <c r="O18" s="62"/>
      <c r="P18" s="65"/>
      <c r="Q18" s="162">
        <f t="shared" si="2"/>
        <v>30</v>
      </c>
      <c r="R18" s="163">
        <f t="shared" si="3"/>
        <v>2</v>
      </c>
    </row>
    <row r="19" spans="1:21" x14ac:dyDescent="0.25">
      <c r="A19" s="150" t="s">
        <v>72</v>
      </c>
      <c r="B19" s="68" t="s">
        <v>73</v>
      </c>
      <c r="C19" s="47" t="s">
        <v>16</v>
      </c>
      <c r="D19" s="48" t="s">
        <v>17</v>
      </c>
      <c r="E19" s="30">
        <v>2</v>
      </c>
      <c r="F19" s="31" t="s">
        <v>17</v>
      </c>
      <c r="G19" s="32">
        <v>2</v>
      </c>
      <c r="H19" s="30">
        <v>2</v>
      </c>
      <c r="I19" s="31" t="s">
        <v>17</v>
      </c>
      <c r="J19" s="32">
        <v>2</v>
      </c>
      <c r="K19" s="30">
        <v>2</v>
      </c>
      <c r="L19" s="31" t="s">
        <v>17</v>
      </c>
      <c r="M19" s="32">
        <v>2</v>
      </c>
      <c r="N19" s="66">
        <v>2</v>
      </c>
      <c r="O19" s="31" t="s">
        <v>17</v>
      </c>
      <c r="P19" s="67">
        <v>2</v>
      </c>
      <c r="Q19" s="162">
        <f t="shared" si="2"/>
        <v>120</v>
      </c>
      <c r="R19" s="163">
        <f t="shared" si="3"/>
        <v>8</v>
      </c>
    </row>
    <row r="20" spans="1:21" x14ac:dyDescent="0.25">
      <c r="A20" s="150" t="s">
        <v>70</v>
      </c>
      <c r="B20" s="2" t="s">
        <v>34</v>
      </c>
      <c r="C20" s="3"/>
      <c r="D20" s="4" t="s">
        <v>17</v>
      </c>
      <c r="E20" s="30">
        <v>4</v>
      </c>
      <c r="F20" s="31" t="s">
        <v>17</v>
      </c>
      <c r="G20" s="32">
        <v>2</v>
      </c>
      <c r="H20" s="30">
        <v>4</v>
      </c>
      <c r="I20" s="31" t="s">
        <v>17</v>
      </c>
      <c r="J20" s="32">
        <v>2</v>
      </c>
      <c r="K20" s="30">
        <v>4</v>
      </c>
      <c r="L20" s="31" t="s">
        <v>17</v>
      </c>
      <c r="M20" s="32">
        <v>2</v>
      </c>
      <c r="N20" s="66">
        <v>4</v>
      </c>
      <c r="O20" s="31" t="s">
        <v>17</v>
      </c>
      <c r="P20" s="67">
        <v>2</v>
      </c>
      <c r="Q20" s="162">
        <f t="shared" ref="Q20" si="4">15*(E20+H20+K20+N20)</f>
        <v>240</v>
      </c>
      <c r="R20" s="163">
        <f t="shared" ref="R20:R21" si="5">G20+J20+M20+P20</f>
        <v>8</v>
      </c>
      <c r="T20" s="23" t="s">
        <v>64</v>
      </c>
    </row>
    <row r="21" spans="1:21" x14ac:dyDescent="0.25">
      <c r="A21" s="211" t="s">
        <v>154</v>
      </c>
      <c r="B21" s="2" t="s">
        <v>110</v>
      </c>
      <c r="C21" s="3"/>
      <c r="D21" s="4"/>
      <c r="E21" s="30"/>
      <c r="F21" s="31"/>
      <c r="G21" s="32"/>
      <c r="H21" s="30"/>
      <c r="I21" s="31"/>
      <c r="J21" s="32">
        <v>2</v>
      </c>
      <c r="K21" s="30"/>
      <c r="L21" s="31"/>
      <c r="M21" s="32">
        <v>2</v>
      </c>
      <c r="N21" s="66"/>
      <c r="O21" s="31"/>
      <c r="P21" s="67"/>
      <c r="Q21" s="162" t="s">
        <v>64</v>
      </c>
      <c r="R21" s="163">
        <f t="shared" si="5"/>
        <v>4</v>
      </c>
    </row>
    <row r="22" spans="1:21" x14ac:dyDescent="0.25">
      <c r="A22" s="150" t="s">
        <v>35</v>
      </c>
      <c r="B22" s="68" t="s">
        <v>74</v>
      </c>
      <c r="C22" s="47"/>
      <c r="D22" s="48" t="s">
        <v>17</v>
      </c>
      <c r="E22" s="30">
        <v>2</v>
      </c>
      <c r="F22" s="31" t="s">
        <v>37</v>
      </c>
      <c r="G22" s="32">
        <v>0</v>
      </c>
      <c r="H22" s="30">
        <v>2</v>
      </c>
      <c r="I22" s="31" t="s">
        <v>37</v>
      </c>
      <c r="J22" s="32">
        <v>0</v>
      </c>
      <c r="K22" s="30"/>
      <c r="L22" s="31"/>
      <c r="M22" s="32"/>
      <c r="N22" s="66"/>
      <c r="O22" s="31"/>
      <c r="P22" s="67"/>
      <c r="Q22" s="162">
        <v>60</v>
      </c>
      <c r="R22" s="163">
        <f t="shared" si="3"/>
        <v>0</v>
      </c>
    </row>
    <row r="23" spans="1:21" ht="15" customHeight="1" thickBot="1" x14ac:dyDescent="0.3">
      <c r="A23" s="131"/>
      <c r="B23" s="69" t="s">
        <v>111</v>
      </c>
      <c r="C23" s="79"/>
      <c r="D23" s="132"/>
      <c r="E23" s="133"/>
      <c r="F23" s="134"/>
      <c r="G23" s="52">
        <v>3</v>
      </c>
      <c r="H23" s="133"/>
      <c r="I23" s="134"/>
      <c r="J23" s="52">
        <v>3</v>
      </c>
      <c r="K23" s="50"/>
      <c r="L23" s="51"/>
      <c r="M23" s="52">
        <v>5</v>
      </c>
      <c r="N23" s="135"/>
      <c r="O23" s="134"/>
      <c r="P23" s="71">
        <v>4</v>
      </c>
      <c r="Q23" s="79" t="s">
        <v>64</v>
      </c>
      <c r="R23" s="164">
        <f t="shared" si="3"/>
        <v>15</v>
      </c>
    </row>
    <row r="24" spans="1:21" ht="45" x14ac:dyDescent="0.25">
      <c r="A24" s="209" t="s">
        <v>150</v>
      </c>
      <c r="B24" s="136" t="s">
        <v>131</v>
      </c>
      <c r="C24" s="176" t="s">
        <v>89</v>
      </c>
      <c r="D24" s="122"/>
      <c r="E24" s="25"/>
      <c r="F24" s="26"/>
      <c r="G24" s="27"/>
      <c r="H24" s="25"/>
      <c r="I24" s="26"/>
      <c r="J24" s="27"/>
      <c r="K24" s="25">
        <v>15</v>
      </c>
      <c r="L24" s="26" t="s">
        <v>17</v>
      </c>
      <c r="M24" s="27">
        <v>7</v>
      </c>
      <c r="N24" s="25">
        <v>15</v>
      </c>
      <c r="O24" s="26" t="s">
        <v>17</v>
      </c>
      <c r="P24" s="27">
        <v>8</v>
      </c>
      <c r="Q24" s="162">
        <v>30</v>
      </c>
      <c r="R24" s="163">
        <f t="shared" si="3"/>
        <v>15</v>
      </c>
    </row>
    <row r="25" spans="1:21" ht="15.75" thickBot="1" x14ac:dyDescent="0.3">
      <c r="A25" s="157"/>
      <c r="B25" s="153" t="s">
        <v>132</v>
      </c>
      <c r="D25" s="79"/>
      <c r="E25" s="50"/>
      <c r="F25" s="51"/>
      <c r="G25" s="52"/>
      <c r="H25" s="50"/>
      <c r="I25" s="51"/>
      <c r="J25" s="52"/>
      <c r="K25" s="50"/>
      <c r="L25" s="51"/>
      <c r="M25" s="52"/>
      <c r="N25" s="70"/>
      <c r="O25" s="51" t="s">
        <v>97</v>
      </c>
      <c r="P25" s="71"/>
      <c r="Q25" s="79"/>
      <c r="R25" s="164">
        <v>0</v>
      </c>
    </row>
    <row r="26" spans="1:21" ht="15.75" thickBot="1" x14ac:dyDescent="0.3">
      <c r="A26" s="239" t="s">
        <v>40</v>
      </c>
      <c r="B26" s="247"/>
      <c r="C26" s="72"/>
      <c r="D26" s="73"/>
      <c r="E26" s="138">
        <f>SUM(E7:E25)</f>
        <v>23</v>
      </c>
      <c r="F26" s="55"/>
      <c r="G26" s="140">
        <f>SUM(G7:G25)</f>
        <v>31</v>
      </c>
      <c r="H26" s="138">
        <f>SUM(H7:H25)</f>
        <v>21</v>
      </c>
      <c r="I26" s="55"/>
      <c r="J26" s="140">
        <f>SUM(J7:J25)</f>
        <v>31</v>
      </c>
      <c r="K26" s="138">
        <f>SUM(K7:K25)</f>
        <v>26</v>
      </c>
      <c r="L26" s="55"/>
      <c r="M26" s="140">
        <f>SUM(M7:M25)</f>
        <v>30</v>
      </c>
      <c r="N26" s="138">
        <f>SUM(N7:N25)</f>
        <v>26</v>
      </c>
      <c r="O26" s="55"/>
      <c r="P26" s="140">
        <f>SUM(P7:P25)</f>
        <v>28</v>
      </c>
      <c r="Q26" s="171">
        <f>SUM(Q7:Q25)</f>
        <v>1020</v>
      </c>
      <c r="R26" s="171">
        <f>SUM(R7:R25)</f>
        <v>120</v>
      </c>
    </row>
    <row r="27" spans="1:21" x14ac:dyDescent="0.25">
      <c r="A27" s="74"/>
      <c r="B27" s="74"/>
      <c r="C27" s="75"/>
      <c r="D27" s="7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21" x14ac:dyDescent="0.25">
      <c r="A28" s="6" t="s">
        <v>41</v>
      </c>
      <c r="B28" s="23" t="s">
        <v>64</v>
      </c>
    </row>
    <row r="29" spans="1:21" x14ac:dyDescent="0.25">
      <c r="A29" s="7" t="s">
        <v>42</v>
      </c>
      <c r="U29" s="23" t="s">
        <v>64</v>
      </c>
    </row>
    <row r="30" spans="1:21" x14ac:dyDescent="0.25">
      <c r="A30" s="7" t="s">
        <v>43</v>
      </c>
    </row>
    <row r="31" spans="1:21" x14ac:dyDescent="0.25">
      <c r="A31" s="7" t="s">
        <v>44</v>
      </c>
    </row>
    <row r="32" spans="1:21" ht="15" customHeight="1" x14ac:dyDescent="0.25">
      <c r="A32" s="266" t="s">
        <v>157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x14ac:dyDescent="0.2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ht="13.9" customHeight="1" x14ac:dyDescent="0.25">
      <c r="A34" s="7" t="s">
        <v>155</v>
      </c>
      <c r="Q34" s="116"/>
      <c r="R34" s="116"/>
    </row>
    <row r="35" spans="1:18" x14ac:dyDescent="0.25">
      <c r="A35" s="7" t="s">
        <v>46</v>
      </c>
      <c r="Q35" s="116"/>
      <c r="R35" s="116"/>
    </row>
    <row r="36" spans="1:18" x14ac:dyDescent="0.25">
      <c r="A36" s="6" t="s">
        <v>48</v>
      </c>
      <c r="D36" s="56"/>
    </row>
    <row r="37" spans="1:18" x14ac:dyDescent="0.25">
      <c r="A37" s="7" t="s">
        <v>49</v>
      </c>
      <c r="D37" s="56"/>
      <c r="K37" s="7" t="s">
        <v>50</v>
      </c>
      <c r="L37" s="7"/>
      <c r="P37" s="7" t="s">
        <v>51</v>
      </c>
    </row>
    <row r="38" spans="1:18" x14ac:dyDescent="0.25">
      <c r="A38" s="7" t="s">
        <v>76</v>
      </c>
      <c r="E38" s="7"/>
      <c r="K38" s="7" t="s">
        <v>129</v>
      </c>
      <c r="L38" s="7"/>
      <c r="P38" s="7" t="s">
        <v>53</v>
      </c>
    </row>
    <row r="39" spans="1:18" x14ac:dyDescent="0.25">
      <c r="A39" s="7" t="s">
        <v>54</v>
      </c>
      <c r="E39" s="7"/>
      <c r="K39" s="7" t="s">
        <v>55</v>
      </c>
      <c r="L39" s="7"/>
      <c r="P39" s="7" t="s">
        <v>56</v>
      </c>
    </row>
    <row r="40" spans="1:18" x14ac:dyDescent="0.25">
      <c r="A40" s="7" t="s">
        <v>57</v>
      </c>
      <c r="E40" s="7"/>
      <c r="K40" s="7" t="s">
        <v>58</v>
      </c>
      <c r="P40" s="7"/>
    </row>
    <row r="41" spans="1:18" x14ac:dyDescent="0.25">
      <c r="A41" s="57" t="s">
        <v>77</v>
      </c>
      <c r="D41" s="7"/>
      <c r="E41" s="7"/>
      <c r="J41" s="7"/>
      <c r="K41" s="7"/>
      <c r="L41" s="7"/>
      <c r="P41" s="7"/>
    </row>
  </sheetData>
  <mergeCells count="18"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  <mergeCell ref="A26:B26"/>
    <mergeCell ref="N4:P4"/>
    <mergeCell ref="Q4:Q5"/>
    <mergeCell ref="R4:R5"/>
    <mergeCell ref="A6:R6"/>
    <mergeCell ref="A10:R10"/>
    <mergeCell ref="A14:R14"/>
    <mergeCell ref="A32:R3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3" workbookViewId="0">
      <selection activeCell="A34" sqref="A34:R35"/>
    </sheetView>
  </sheetViews>
  <sheetFormatPr defaultColWidth="8.85546875" defaultRowHeight="15" x14ac:dyDescent="0.25"/>
  <cols>
    <col min="1" max="1" width="24" style="23" customWidth="1"/>
    <col min="2" max="2" width="42.140625" style="23" bestFit="1" customWidth="1"/>
    <col min="3" max="3" width="13.28515625" style="23" customWidth="1"/>
    <col min="4" max="4" width="7.140625" style="23" customWidth="1"/>
    <col min="5" max="16" width="4.85546875" style="23" customWidth="1"/>
    <col min="17" max="17" width="7" style="23" customWidth="1"/>
    <col min="18" max="18" width="6.42578125" style="23" customWidth="1"/>
    <col min="19" max="16384" width="8.85546875" style="23"/>
  </cols>
  <sheetData>
    <row r="1" spans="1:21" ht="15.75" customHeight="1" thickBot="1" x14ac:dyDescent="0.3">
      <c r="A1" s="241" t="s">
        <v>92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1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1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1" ht="15.75" thickBot="1" x14ac:dyDescent="0.3">
      <c r="A4" s="217" t="s">
        <v>2</v>
      </c>
      <c r="B4" s="219" t="s">
        <v>3</v>
      </c>
      <c r="C4" s="221" t="s">
        <v>4</v>
      </c>
      <c r="D4" s="223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1" ht="15.75" thickBot="1" x14ac:dyDescent="0.3">
      <c r="A5" s="218"/>
      <c r="B5" s="220"/>
      <c r="C5" s="222"/>
      <c r="D5" s="224"/>
      <c r="E5" s="141" t="s">
        <v>60</v>
      </c>
      <c r="F5" s="14"/>
      <c r="G5" s="14" t="s">
        <v>61</v>
      </c>
      <c r="H5" s="141" t="s">
        <v>60</v>
      </c>
      <c r="I5" s="14"/>
      <c r="J5" s="14" t="s">
        <v>61</v>
      </c>
      <c r="K5" s="141" t="s">
        <v>60</v>
      </c>
      <c r="L5" s="14"/>
      <c r="M5" s="14" t="s">
        <v>61</v>
      </c>
      <c r="N5" s="141" t="s">
        <v>60</v>
      </c>
      <c r="O5" s="14"/>
      <c r="P5" s="14" t="s">
        <v>61</v>
      </c>
      <c r="Q5" s="238"/>
      <c r="R5" s="238"/>
    </row>
    <row r="6" spans="1:21" ht="15" customHeight="1" thickBot="1" x14ac:dyDescent="0.3">
      <c r="A6" s="228" t="s">
        <v>127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1" x14ac:dyDescent="0.25">
      <c r="A7" s="142" t="s">
        <v>139</v>
      </c>
      <c r="B7" s="143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130">
        <f>15*(E7+H7+K7+N7)</f>
        <v>30</v>
      </c>
      <c r="R7" s="163">
        <f>G7+J7+M7+P7</f>
        <v>2</v>
      </c>
    </row>
    <row r="8" spans="1:21" x14ac:dyDescent="0.25">
      <c r="A8" s="144" t="s">
        <v>138</v>
      </c>
      <c r="B8" s="2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162">
        <f t="shared" ref="Q8:Q13" si="0">15*(E8+H8+K8+N8)</f>
        <v>60</v>
      </c>
      <c r="R8" s="163">
        <f t="shared" ref="R8:R13" si="1">G8+J8+M8+P8</f>
        <v>4</v>
      </c>
    </row>
    <row r="9" spans="1:21" ht="15.75" thickBot="1" x14ac:dyDescent="0.3">
      <c r="A9" s="145" t="s">
        <v>144</v>
      </c>
      <c r="B9" s="146" t="s">
        <v>19</v>
      </c>
      <c r="C9" s="19"/>
      <c r="D9" s="20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167">
        <f t="shared" si="0"/>
        <v>60</v>
      </c>
      <c r="R9" s="169">
        <f t="shared" si="1"/>
        <v>4</v>
      </c>
    </row>
    <row r="10" spans="1:21" ht="14.45" customHeight="1" thickBot="1" x14ac:dyDescent="0.3">
      <c r="A10" s="231" t="s">
        <v>63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21" x14ac:dyDescent="0.25">
      <c r="A11" s="147" t="s">
        <v>133</v>
      </c>
      <c r="B11" s="143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130">
        <f t="shared" si="0"/>
        <v>60</v>
      </c>
      <c r="R11" s="163">
        <f t="shared" si="1"/>
        <v>6</v>
      </c>
    </row>
    <row r="12" spans="1:21" ht="30" x14ac:dyDescent="0.25">
      <c r="A12" s="148" t="s">
        <v>142</v>
      </c>
      <c r="B12" s="2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162">
        <f t="shared" si="0"/>
        <v>60</v>
      </c>
      <c r="R12" s="163">
        <f t="shared" si="1"/>
        <v>4</v>
      </c>
      <c r="U12" s="23" t="s">
        <v>64</v>
      </c>
    </row>
    <row r="13" spans="1:21" ht="15.75" thickBot="1" x14ac:dyDescent="0.3">
      <c r="A13" s="145" t="s">
        <v>141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167">
        <f t="shared" si="0"/>
        <v>60</v>
      </c>
      <c r="R13" s="163">
        <f t="shared" si="1"/>
        <v>4</v>
      </c>
    </row>
    <row r="14" spans="1:21" ht="15.75" thickBot="1" x14ac:dyDescent="0.3">
      <c r="A14" s="234" t="s">
        <v>90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21" x14ac:dyDescent="0.25">
      <c r="A15" s="149" t="s">
        <v>78</v>
      </c>
      <c r="B15" s="58" t="s">
        <v>79</v>
      </c>
      <c r="C15" s="59" t="s">
        <v>16</v>
      </c>
      <c r="D15" s="60" t="s">
        <v>17</v>
      </c>
      <c r="E15" s="61">
        <v>2</v>
      </c>
      <c r="F15" s="62" t="s">
        <v>13</v>
      </c>
      <c r="G15" s="63">
        <v>7</v>
      </c>
      <c r="H15" s="61">
        <v>2</v>
      </c>
      <c r="I15" s="62" t="s">
        <v>13</v>
      </c>
      <c r="J15" s="63">
        <v>7</v>
      </c>
      <c r="K15" s="61">
        <v>2</v>
      </c>
      <c r="L15" s="62" t="s">
        <v>13</v>
      </c>
      <c r="M15" s="63">
        <v>7</v>
      </c>
      <c r="N15" s="61">
        <v>2</v>
      </c>
      <c r="O15" s="62" t="s">
        <v>13</v>
      </c>
      <c r="P15" s="63">
        <v>7</v>
      </c>
      <c r="Q15" s="162">
        <f t="shared" ref="Q15:Q22" si="2">15*(E15+H15+K15+N15)</f>
        <v>120</v>
      </c>
      <c r="R15" s="163">
        <f t="shared" ref="R15:R27" si="3">G15+J15+M15+P15</f>
        <v>28</v>
      </c>
    </row>
    <row r="16" spans="1:21" x14ac:dyDescent="0.25">
      <c r="A16" s="150" t="s">
        <v>80</v>
      </c>
      <c r="B16" s="2" t="s">
        <v>81</v>
      </c>
      <c r="C16" s="5"/>
      <c r="D16" s="76"/>
      <c r="E16" s="30">
        <v>2</v>
      </c>
      <c r="F16" s="31" t="s">
        <v>17</v>
      </c>
      <c r="G16" s="32">
        <v>1</v>
      </c>
      <c r="H16" s="30">
        <v>2</v>
      </c>
      <c r="I16" s="31" t="s">
        <v>17</v>
      </c>
      <c r="J16" s="32">
        <v>1</v>
      </c>
      <c r="K16" s="30">
        <v>2</v>
      </c>
      <c r="L16" s="31" t="s">
        <v>17</v>
      </c>
      <c r="M16" s="32">
        <v>1</v>
      </c>
      <c r="N16" s="30">
        <v>2</v>
      </c>
      <c r="O16" s="31" t="s">
        <v>17</v>
      </c>
      <c r="P16" s="32">
        <v>1</v>
      </c>
      <c r="Q16" s="162">
        <f t="shared" si="2"/>
        <v>120</v>
      </c>
      <c r="R16" s="163">
        <f t="shared" si="3"/>
        <v>4</v>
      </c>
    </row>
    <row r="17" spans="1:21" x14ac:dyDescent="0.25">
      <c r="A17" s="150" t="s">
        <v>146</v>
      </c>
      <c r="B17" s="2" t="s">
        <v>82</v>
      </c>
      <c r="C17" s="3"/>
      <c r="D17" s="4" t="s">
        <v>17</v>
      </c>
      <c r="E17" s="30">
        <v>1</v>
      </c>
      <c r="F17" s="31" t="s">
        <v>17</v>
      </c>
      <c r="G17" s="32">
        <v>1</v>
      </c>
      <c r="H17" s="30">
        <v>1</v>
      </c>
      <c r="I17" s="31" t="s">
        <v>17</v>
      </c>
      <c r="J17" s="32">
        <v>1</v>
      </c>
      <c r="K17" s="30">
        <v>1</v>
      </c>
      <c r="L17" s="31" t="s">
        <v>17</v>
      </c>
      <c r="M17" s="32">
        <v>1</v>
      </c>
      <c r="N17" s="30">
        <v>1</v>
      </c>
      <c r="O17" s="31" t="s">
        <v>17</v>
      </c>
      <c r="P17" s="32">
        <v>1</v>
      </c>
      <c r="Q17" s="162">
        <f t="shared" si="2"/>
        <v>60</v>
      </c>
      <c r="R17" s="163">
        <f t="shared" si="3"/>
        <v>4</v>
      </c>
      <c r="T17" s="23" t="s">
        <v>64</v>
      </c>
    </row>
    <row r="18" spans="1:21" x14ac:dyDescent="0.25">
      <c r="A18" s="150" t="s">
        <v>147</v>
      </c>
      <c r="B18" s="2" t="s">
        <v>83</v>
      </c>
      <c r="C18" s="3"/>
      <c r="D18" s="4" t="s">
        <v>17</v>
      </c>
      <c r="E18" s="30">
        <v>2</v>
      </c>
      <c r="F18" s="31" t="s">
        <v>17</v>
      </c>
      <c r="G18" s="32">
        <v>1</v>
      </c>
      <c r="H18" s="30">
        <v>2</v>
      </c>
      <c r="I18" s="31" t="s">
        <v>17</v>
      </c>
      <c r="J18" s="32">
        <v>1</v>
      </c>
      <c r="K18" s="30"/>
      <c r="L18" s="31"/>
      <c r="M18" s="32"/>
      <c r="N18" s="30"/>
      <c r="O18" s="31"/>
      <c r="P18" s="32"/>
      <c r="Q18" s="162">
        <f t="shared" si="2"/>
        <v>60</v>
      </c>
      <c r="R18" s="163">
        <f t="shared" si="3"/>
        <v>2</v>
      </c>
    </row>
    <row r="19" spans="1:21" x14ac:dyDescent="0.25">
      <c r="A19" s="150" t="s">
        <v>148</v>
      </c>
      <c r="B19" s="68" t="s">
        <v>84</v>
      </c>
      <c r="C19" s="47"/>
      <c r="D19" s="48" t="s">
        <v>17</v>
      </c>
      <c r="E19" s="30">
        <v>2</v>
      </c>
      <c r="F19" s="31" t="s">
        <v>17</v>
      </c>
      <c r="G19" s="32">
        <v>1</v>
      </c>
      <c r="H19" s="30">
        <v>2</v>
      </c>
      <c r="I19" s="31" t="s">
        <v>17</v>
      </c>
      <c r="J19" s="32">
        <v>1</v>
      </c>
      <c r="K19" s="30">
        <v>2</v>
      </c>
      <c r="L19" s="31" t="s">
        <v>17</v>
      </c>
      <c r="M19" s="32">
        <v>1</v>
      </c>
      <c r="N19" s="30">
        <v>2</v>
      </c>
      <c r="O19" s="31" t="s">
        <v>17</v>
      </c>
      <c r="P19" s="32">
        <v>1</v>
      </c>
      <c r="Q19" s="162">
        <f t="shared" si="2"/>
        <v>120</v>
      </c>
      <c r="R19" s="163">
        <f t="shared" si="3"/>
        <v>4</v>
      </c>
    </row>
    <row r="20" spans="1:21" x14ac:dyDescent="0.25">
      <c r="A20" s="150" t="s">
        <v>149</v>
      </c>
      <c r="B20" s="68" t="s">
        <v>85</v>
      </c>
      <c r="C20" s="47"/>
      <c r="D20" s="48" t="s">
        <v>17</v>
      </c>
      <c r="E20" s="30">
        <v>1</v>
      </c>
      <c r="F20" s="31" t="s">
        <v>17</v>
      </c>
      <c r="G20" s="32">
        <v>1</v>
      </c>
      <c r="H20" s="30">
        <v>1</v>
      </c>
      <c r="I20" s="31" t="s">
        <v>17</v>
      </c>
      <c r="J20" s="32">
        <v>1</v>
      </c>
      <c r="K20" s="30">
        <v>1</v>
      </c>
      <c r="L20" s="31" t="s">
        <v>17</v>
      </c>
      <c r="M20" s="32">
        <v>1</v>
      </c>
      <c r="N20" s="30">
        <v>1</v>
      </c>
      <c r="O20" s="31" t="s">
        <v>17</v>
      </c>
      <c r="P20" s="32">
        <v>1</v>
      </c>
      <c r="Q20" s="162">
        <f t="shared" si="2"/>
        <v>60</v>
      </c>
      <c r="R20" s="163">
        <f t="shared" si="3"/>
        <v>4</v>
      </c>
    </row>
    <row r="21" spans="1:21" ht="30" x14ac:dyDescent="0.25">
      <c r="A21" s="150" t="s">
        <v>145</v>
      </c>
      <c r="B21" s="68" t="s">
        <v>86</v>
      </c>
      <c r="C21" s="47"/>
      <c r="D21" s="48" t="s">
        <v>17</v>
      </c>
      <c r="E21" s="30">
        <v>2</v>
      </c>
      <c r="F21" s="31" t="s">
        <v>17</v>
      </c>
      <c r="G21" s="32">
        <v>2</v>
      </c>
      <c r="H21" s="30">
        <v>2</v>
      </c>
      <c r="I21" s="31" t="s">
        <v>17</v>
      </c>
      <c r="J21" s="32">
        <v>2</v>
      </c>
      <c r="K21" s="30"/>
      <c r="L21" s="31"/>
      <c r="M21" s="32"/>
      <c r="N21" s="30"/>
      <c r="O21" s="31"/>
      <c r="P21" s="32"/>
      <c r="Q21" s="162">
        <f t="shared" si="2"/>
        <v>60</v>
      </c>
      <c r="R21" s="163">
        <f t="shared" si="3"/>
        <v>4</v>
      </c>
    </row>
    <row r="22" spans="1:21" x14ac:dyDescent="0.25">
      <c r="A22" s="150" t="s">
        <v>137</v>
      </c>
      <c r="B22" s="68" t="s">
        <v>87</v>
      </c>
      <c r="C22" s="77"/>
      <c r="D22" s="48" t="s">
        <v>17</v>
      </c>
      <c r="E22" s="30">
        <v>2</v>
      </c>
      <c r="F22" s="31" t="s">
        <v>17</v>
      </c>
      <c r="G22" s="32">
        <v>3</v>
      </c>
      <c r="H22" s="30">
        <v>2</v>
      </c>
      <c r="I22" s="31" t="s">
        <v>17</v>
      </c>
      <c r="J22" s="32">
        <v>3</v>
      </c>
      <c r="K22" s="30">
        <v>2</v>
      </c>
      <c r="L22" s="31" t="s">
        <v>17</v>
      </c>
      <c r="M22" s="32">
        <v>3</v>
      </c>
      <c r="N22" s="30">
        <v>2</v>
      </c>
      <c r="O22" s="31" t="s">
        <v>17</v>
      </c>
      <c r="P22" s="32">
        <v>3</v>
      </c>
      <c r="Q22" s="162">
        <f t="shared" si="2"/>
        <v>120</v>
      </c>
      <c r="R22" s="163">
        <f t="shared" si="3"/>
        <v>12</v>
      </c>
    </row>
    <row r="23" spans="1:21" x14ac:dyDescent="0.25">
      <c r="A23" s="211" t="s">
        <v>154</v>
      </c>
      <c r="B23" s="68" t="s">
        <v>110</v>
      </c>
      <c r="C23" s="77"/>
      <c r="D23" s="48"/>
      <c r="E23" s="30"/>
      <c r="F23" s="31"/>
      <c r="G23" s="32"/>
      <c r="H23" s="30"/>
      <c r="I23" s="31"/>
      <c r="J23" s="32">
        <v>1</v>
      </c>
      <c r="K23" s="30"/>
      <c r="L23" s="31"/>
      <c r="M23" s="32">
        <v>3</v>
      </c>
      <c r="N23" s="30"/>
      <c r="O23" s="31"/>
      <c r="P23" s="32"/>
      <c r="Q23" s="162" t="s">
        <v>64</v>
      </c>
      <c r="R23" s="163">
        <f t="shared" si="3"/>
        <v>4</v>
      </c>
    </row>
    <row r="24" spans="1:21" ht="14.45" customHeight="1" x14ac:dyDescent="0.25">
      <c r="A24" s="149" t="s">
        <v>35</v>
      </c>
      <c r="B24" s="68" t="s">
        <v>36</v>
      </c>
      <c r="C24" s="77"/>
      <c r="D24" s="48" t="s">
        <v>17</v>
      </c>
      <c r="E24" s="30">
        <v>2</v>
      </c>
      <c r="F24" s="31" t="s">
        <v>37</v>
      </c>
      <c r="G24" s="32">
        <v>0</v>
      </c>
      <c r="H24" s="30">
        <v>2</v>
      </c>
      <c r="I24" s="31" t="s">
        <v>37</v>
      </c>
      <c r="J24" s="32">
        <v>0</v>
      </c>
      <c r="K24" s="30"/>
      <c r="L24" s="31"/>
      <c r="M24" s="32"/>
      <c r="N24" s="66"/>
      <c r="O24" s="31"/>
      <c r="P24" s="67"/>
      <c r="Q24" s="162">
        <v>60</v>
      </c>
      <c r="R24" s="163">
        <f t="shared" si="3"/>
        <v>0</v>
      </c>
    </row>
    <row r="25" spans="1:21" ht="15.75" thickBot="1" x14ac:dyDescent="0.3">
      <c r="A25" s="151"/>
      <c r="B25" s="69" t="s">
        <v>111</v>
      </c>
      <c r="C25" s="128"/>
      <c r="D25" s="129"/>
      <c r="E25" s="50"/>
      <c r="F25" s="51"/>
      <c r="G25" s="52">
        <v>3</v>
      </c>
      <c r="H25" s="50"/>
      <c r="I25" s="51"/>
      <c r="J25" s="52">
        <v>4</v>
      </c>
      <c r="K25" s="50"/>
      <c r="L25" s="51"/>
      <c r="M25" s="52">
        <v>4</v>
      </c>
      <c r="N25" s="50"/>
      <c r="O25" s="51"/>
      <c r="P25" s="52">
        <v>4</v>
      </c>
      <c r="Q25" s="79" t="s">
        <v>64</v>
      </c>
      <c r="R25" s="164">
        <f t="shared" si="3"/>
        <v>15</v>
      </c>
    </row>
    <row r="26" spans="1:21" ht="45" x14ac:dyDescent="0.25">
      <c r="A26" s="212" t="s">
        <v>135</v>
      </c>
      <c r="B26" s="136" t="s">
        <v>131</v>
      </c>
      <c r="C26" s="176" t="s">
        <v>91</v>
      </c>
      <c r="D26" s="130"/>
      <c r="E26" s="119"/>
      <c r="F26" s="120"/>
      <c r="G26" s="121"/>
      <c r="H26" s="119"/>
      <c r="I26" s="120"/>
      <c r="J26" s="121"/>
      <c r="K26" s="119">
        <v>15</v>
      </c>
      <c r="L26" s="120" t="s">
        <v>17</v>
      </c>
      <c r="M26" s="121">
        <v>7</v>
      </c>
      <c r="N26" s="119">
        <v>15</v>
      </c>
      <c r="O26" s="120" t="s">
        <v>17</v>
      </c>
      <c r="P26" s="121">
        <v>8</v>
      </c>
      <c r="Q26" s="162">
        <v>30</v>
      </c>
      <c r="R26" s="163">
        <v>15</v>
      </c>
      <c r="T26" s="23" t="s">
        <v>64</v>
      </c>
    </row>
    <row r="27" spans="1:21" ht="15.75" thickBot="1" x14ac:dyDescent="0.3">
      <c r="A27" s="210"/>
      <c r="B27" s="153" t="s">
        <v>130</v>
      </c>
      <c r="D27" s="47"/>
      <c r="E27" s="34"/>
      <c r="F27" s="35"/>
      <c r="G27" s="36"/>
      <c r="H27" s="34"/>
      <c r="I27" s="35"/>
      <c r="J27" s="36"/>
      <c r="K27" s="34"/>
      <c r="L27" s="35"/>
      <c r="M27" s="36"/>
      <c r="N27" s="34"/>
      <c r="O27" s="35" t="s">
        <v>97</v>
      </c>
      <c r="P27" s="36"/>
      <c r="Q27" s="167"/>
      <c r="R27" s="163">
        <f t="shared" si="3"/>
        <v>0</v>
      </c>
    </row>
    <row r="28" spans="1:21" ht="15.75" thickBot="1" x14ac:dyDescent="0.3">
      <c r="A28" s="239" t="s">
        <v>40</v>
      </c>
      <c r="B28" s="247"/>
      <c r="C28" s="53"/>
      <c r="D28" s="54"/>
      <c r="E28" s="138">
        <f>SUM(E7:E27)</f>
        <v>26</v>
      </c>
      <c r="F28" s="55"/>
      <c r="G28" s="140">
        <f>SUM(G7:G27)</f>
        <v>31</v>
      </c>
      <c r="H28" s="138">
        <f>SUM(H7:H27)</f>
        <v>24</v>
      </c>
      <c r="I28" s="55"/>
      <c r="J28" s="140">
        <f>SUM(J7:J27)</f>
        <v>31</v>
      </c>
      <c r="K28" s="138">
        <f>SUM(K7:K27)</f>
        <v>27</v>
      </c>
      <c r="L28" s="55"/>
      <c r="M28" s="140">
        <f>SUM(M7:M27)</f>
        <v>30</v>
      </c>
      <c r="N28" s="138">
        <f>SUM(N7:N27)</f>
        <v>27</v>
      </c>
      <c r="O28" s="55"/>
      <c r="P28" s="140">
        <f>SUM(P7:P27)</f>
        <v>28</v>
      </c>
      <c r="Q28" s="171">
        <f>SUM(Q7:Q27)</f>
        <v>1140</v>
      </c>
      <c r="R28" s="171">
        <f>SUM(R7:R27)</f>
        <v>120</v>
      </c>
    </row>
    <row r="29" spans="1:21" x14ac:dyDescent="0.25">
      <c r="A29" s="74"/>
      <c r="B29" s="74"/>
      <c r="C29" s="75"/>
      <c r="D29" s="7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21" x14ac:dyDescent="0.25">
      <c r="A30" s="6" t="s">
        <v>41</v>
      </c>
      <c r="B30" s="23" t="s">
        <v>64</v>
      </c>
    </row>
    <row r="31" spans="1:21" x14ac:dyDescent="0.25">
      <c r="A31" s="7" t="s">
        <v>42</v>
      </c>
      <c r="U31" s="23" t="s">
        <v>64</v>
      </c>
    </row>
    <row r="32" spans="1:21" x14ac:dyDescent="0.25">
      <c r="A32" s="7" t="s">
        <v>43</v>
      </c>
    </row>
    <row r="33" spans="1:18" x14ac:dyDescent="0.25">
      <c r="A33" s="7" t="s">
        <v>44</v>
      </c>
    </row>
    <row r="34" spans="1:18" ht="15" customHeight="1" x14ac:dyDescent="0.25">
      <c r="A34" s="266" t="s">
        <v>157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</row>
    <row r="35" spans="1:18" x14ac:dyDescent="0.25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</row>
    <row r="36" spans="1:18" ht="13.9" customHeight="1" x14ac:dyDescent="0.25">
      <c r="A36" s="7" t="s">
        <v>155</v>
      </c>
      <c r="Q36" s="116"/>
      <c r="R36" s="116"/>
    </row>
    <row r="37" spans="1:18" x14ac:dyDescent="0.25">
      <c r="A37" s="7" t="s">
        <v>46</v>
      </c>
      <c r="Q37" s="116"/>
      <c r="R37" s="116"/>
    </row>
    <row r="38" spans="1:18" x14ac:dyDescent="0.25">
      <c r="A38" s="6" t="s">
        <v>48</v>
      </c>
      <c r="D38" s="56"/>
    </row>
    <row r="39" spans="1:18" x14ac:dyDescent="0.25">
      <c r="A39" s="7" t="s">
        <v>49</v>
      </c>
      <c r="D39" s="56"/>
      <c r="K39" s="7" t="s">
        <v>50</v>
      </c>
      <c r="L39" s="7"/>
      <c r="P39" s="7" t="s">
        <v>51</v>
      </c>
    </row>
    <row r="40" spans="1:18" x14ac:dyDescent="0.25">
      <c r="A40" s="7" t="s">
        <v>76</v>
      </c>
      <c r="E40" s="7"/>
      <c r="K40" s="7" t="s">
        <v>129</v>
      </c>
      <c r="L40" s="7"/>
      <c r="P40" s="7" t="s">
        <v>53</v>
      </c>
    </row>
    <row r="41" spans="1:18" x14ac:dyDescent="0.25">
      <c r="A41" s="7" t="s">
        <v>54</v>
      </c>
      <c r="E41" s="7"/>
      <c r="K41" s="7" t="s">
        <v>55</v>
      </c>
      <c r="L41" s="7"/>
      <c r="P41" s="7" t="s">
        <v>56</v>
      </c>
    </row>
    <row r="42" spans="1:18" x14ac:dyDescent="0.25">
      <c r="A42" s="7" t="s">
        <v>57</v>
      </c>
      <c r="E42" s="7"/>
      <c r="K42" s="7" t="s">
        <v>58</v>
      </c>
      <c r="P42" s="7"/>
    </row>
    <row r="43" spans="1:18" x14ac:dyDescent="0.25">
      <c r="A43" s="57" t="s">
        <v>77</v>
      </c>
      <c r="D43" s="7"/>
      <c r="E43" s="7"/>
      <c r="J43" s="7"/>
      <c r="K43" s="7"/>
      <c r="L43" s="7"/>
      <c r="P43" s="7"/>
    </row>
  </sheetData>
  <mergeCells count="18"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  <mergeCell ref="A28:B28"/>
    <mergeCell ref="N4:P4"/>
    <mergeCell ref="Q4:Q5"/>
    <mergeCell ref="R4:R5"/>
    <mergeCell ref="A6:R6"/>
    <mergeCell ref="A10:R10"/>
    <mergeCell ref="A14:R14"/>
    <mergeCell ref="A34:R35"/>
  </mergeCells>
  <pageMargins left="0.7" right="0.7" top="0.75" bottom="0.75" header="0.3" footer="0.3"/>
  <pageSetup paperSize="9" orientation="landscape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2"/>
  <sheetViews>
    <sheetView topLeftCell="A7" workbookViewId="0">
      <selection activeCell="A33" sqref="A33:R34"/>
    </sheetView>
  </sheetViews>
  <sheetFormatPr defaultColWidth="8.85546875" defaultRowHeight="15" x14ac:dyDescent="0.25"/>
  <cols>
    <col min="1" max="1" width="24" style="23" customWidth="1"/>
    <col min="2" max="2" width="43.85546875" style="23" bestFit="1" customWidth="1"/>
    <col min="3" max="3" width="12.28515625" style="23" customWidth="1"/>
    <col min="4" max="4" width="7.140625" style="23" customWidth="1"/>
    <col min="5" max="16" width="4.85546875" style="23" customWidth="1"/>
    <col min="17" max="17" width="7" style="23" customWidth="1"/>
    <col min="18" max="18" width="6.42578125" style="23" customWidth="1"/>
    <col min="19" max="16384" width="8.85546875" style="23"/>
  </cols>
  <sheetData>
    <row r="1" spans="1:21" ht="15.75" customHeight="1" thickBot="1" x14ac:dyDescent="0.3">
      <c r="A1" s="241" t="s">
        <v>93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1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1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1" ht="15.75" thickBot="1" x14ac:dyDescent="0.3">
      <c r="A4" s="217" t="s">
        <v>2</v>
      </c>
      <c r="B4" s="219" t="s">
        <v>3</v>
      </c>
      <c r="C4" s="221" t="s">
        <v>4</v>
      </c>
      <c r="D4" s="223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1" ht="15.75" thickBot="1" x14ac:dyDescent="0.3">
      <c r="A5" s="218"/>
      <c r="B5" s="220"/>
      <c r="C5" s="222"/>
      <c r="D5" s="224"/>
      <c r="E5" s="141" t="s">
        <v>60</v>
      </c>
      <c r="F5" s="14"/>
      <c r="G5" s="14" t="s">
        <v>61</v>
      </c>
      <c r="H5" s="141" t="s">
        <v>60</v>
      </c>
      <c r="I5" s="14"/>
      <c r="J5" s="14" t="s">
        <v>61</v>
      </c>
      <c r="K5" s="141" t="s">
        <v>60</v>
      </c>
      <c r="L5" s="14"/>
      <c r="M5" s="14" t="s">
        <v>61</v>
      </c>
      <c r="N5" s="141" t="s">
        <v>60</v>
      </c>
      <c r="O5" s="14"/>
      <c r="P5" s="14" t="s">
        <v>61</v>
      </c>
      <c r="Q5" s="238"/>
      <c r="R5" s="238"/>
    </row>
    <row r="6" spans="1:21" ht="15" customHeight="1" thickBot="1" x14ac:dyDescent="0.3">
      <c r="A6" s="228" t="s">
        <v>128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1" x14ac:dyDescent="0.25">
      <c r="A7" s="142" t="s">
        <v>139</v>
      </c>
      <c r="B7" s="143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130">
        <f>15*(E7+H7+K7+N7)</f>
        <v>30</v>
      </c>
      <c r="R7" s="163">
        <f>G7+J7+M7+P7</f>
        <v>2</v>
      </c>
    </row>
    <row r="8" spans="1:21" x14ac:dyDescent="0.25">
      <c r="A8" s="144" t="s">
        <v>138</v>
      </c>
      <c r="B8" s="2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162">
        <f t="shared" ref="Q8:Q13" si="0">15*(E8+H8+K8+N8)</f>
        <v>60</v>
      </c>
      <c r="R8" s="163">
        <f t="shared" ref="R8:R13" si="1">G8+J8+M8+P8</f>
        <v>4</v>
      </c>
    </row>
    <row r="9" spans="1:21" ht="15.75" thickBot="1" x14ac:dyDescent="0.3">
      <c r="A9" s="145" t="s">
        <v>144</v>
      </c>
      <c r="B9" s="146" t="s">
        <v>19</v>
      </c>
      <c r="C9" s="19"/>
      <c r="D9" s="20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167">
        <f t="shared" si="0"/>
        <v>60</v>
      </c>
      <c r="R9" s="169">
        <f t="shared" si="1"/>
        <v>4</v>
      </c>
    </row>
    <row r="10" spans="1:21" ht="14.45" customHeight="1" thickBot="1" x14ac:dyDescent="0.3">
      <c r="A10" s="231" t="s">
        <v>63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21" x14ac:dyDescent="0.25">
      <c r="A11" s="147" t="s">
        <v>133</v>
      </c>
      <c r="B11" s="143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130">
        <f t="shared" si="0"/>
        <v>60</v>
      </c>
      <c r="R11" s="163">
        <f t="shared" si="1"/>
        <v>6</v>
      </c>
    </row>
    <row r="12" spans="1:21" ht="30" x14ac:dyDescent="0.25">
      <c r="A12" s="148" t="s">
        <v>142</v>
      </c>
      <c r="B12" s="2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162">
        <f t="shared" si="0"/>
        <v>60</v>
      </c>
      <c r="R12" s="163">
        <f t="shared" si="1"/>
        <v>4</v>
      </c>
      <c r="U12" s="23" t="s">
        <v>64</v>
      </c>
    </row>
    <row r="13" spans="1:21" ht="15.75" thickBot="1" x14ac:dyDescent="0.3">
      <c r="A13" s="145" t="s">
        <v>141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167">
        <f t="shared" si="0"/>
        <v>60</v>
      </c>
      <c r="R13" s="163">
        <f t="shared" si="1"/>
        <v>4</v>
      </c>
    </row>
    <row r="14" spans="1:21" ht="15.75" thickBot="1" x14ac:dyDescent="0.3">
      <c r="A14" s="234" t="s">
        <v>90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21" x14ac:dyDescent="0.25">
      <c r="A15" s="149" t="s">
        <v>94</v>
      </c>
      <c r="B15" s="58" t="s">
        <v>95</v>
      </c>
      <c r="C15" s="59" t="s">
        <v>16</v>
      </c>
      <c r="D15" s="60" t="s">
        <v>17</v>
      </c>
      <c r="E15" s="61">
        <v>2</v>
      </c>
      <c r="F15" s="62" t="s">
        <v>13</v>
      </c>
      <c r="G15" s="63">
        <v>7</v>
      </c>
      <c r="H15" s="61">
        <v>2</v>
      </c>
      <c r="I15" s="62" t="s">
        <v>13</v>
      </c>
      <c r="J15" s="63">
        <v>7</v>
      </c>
      <c r="K15" s="61">
        <v>2</v>
      </c>
      <c r="L15" s="62" t="s">
        <v>13</v>
      </c>
      <c r="M15" s="63">
        <v>7</v>
      </c>
      <c r="N15" s="61">
        <v>2</v>
      </c>
      <c r="O15" s="62" t="s">
        <v>13</v>
      </c>
      <c r="P15" s="63">
        <v>7</v>
      </c>
      <c r="Q15" s="162">
        <f t="shared" ref="Q15:Q21" si="2">15*(E15+H15+K15+N15)</f>
        <v>120</v>
      </c>
      <c r="R15" s="163">
        <f t="shared" ref="R15:R25" si="3">G15+J15+M15+P15</f>
        <v>28</v>
      </c>
    </row>
    <row r="16" spans="1:21" x14ac:dyDescent="0.25">
      <c r="A16" s="150" t="s">
        <v>140</v>
      </c>
      <c r="B16" s="2" t="s">
        <v>28</v>
      </c>
      <c r="C16" s="3" t="s">
        <v>16</v>
      </c>
      <c r="D16" s="4" t="s">
        <v>12</v>
      </c>
      <c r="E16" s="30">
        <v>2</v>
      </c>
      <c r="F16" s="31" t="s">
        <v>13</v>
      </c>
      <c r="G16" s="32">
        <v>2</v>
      </c>
      <c r="H16" s="30">
        <v>2</v>
      </c>
      <c r="I16" s="31" t="s">
        <v>13</v>
      </c>
      <c r="J16" s="32">
        <v>2</v>
      </c>
      <c r="K16" s="30">
        <v>2</v>
      </c>
      <c r="L16" s="31" t="s">
        <v>13</v>
      </c>
      <c r="M16" s="32">
        <v>2</v>
      </c>
      <c r="N16" s="30"/>
      <c r="O16" s="31"/>
      <c r="P16" s="32"/>
      <c r="Q16" s="162">
        <f t="shared" ref="Q16" si="4">15*(E16+H16+K16+N16)</f>
        <v>90</v>
      </c>
      <c r="R16" s="163">
        <f t="shared" ref="R16" si="5">G16+J16+M16+P16</f>
        <v>6</v>
      </c>
    </row>
    <row r="17" spans="1:21" x14ac:dyDescent="0.25">
      <c r="A17" s="150" t="s">
        <v>80</v>
      </c>
      <c r="B17" s="2" t="s">
        <v>81</v>
      </c>
      <c r="C17" s="5"/>
      <c r="D17" s="4" t="s">
        <v>17</v>
      </c>
      <c r="E17" s="30">
        <v>2</v>
      </c>
      <c r="F17" s="31" t="s">
        <v>17</v>
      </c>
      <c r="G17" s="32">
        <v>1</v>
      </c>
      <c r="H17" s="30">
        <v>2</v>
      </c>
      <c r="I17" s="31" t="s">
        <v>17</v>
      </c>
      <c r="J17" s="32">
        <v>1</v>
      </c>
      <c r="K17" s="30">
        <v>2</v>
      </c>
      <c r="L17" s="31" t="s">
        <v>17</v>
      </c>
      <c r="M17" s="32">
        <v>1</v>
      </c>
      <c r="N17" s="30">
        <v>2</v>
      </c>
      <c r="O17" s="31" t="s">
        <v>17</v>
      </c>
      <c r="P17" s="32">
        <v>1</v>
      </c>
      <c r="Q17" s="162">
        <f t="shared" si="2"/>
        <v>120</v>
      </c>
      <c r="R17" s="163">
        <f t="shared" si="3"/>
        <v>4</v>
      </c>
      <c r="T17" s="23" t="s">
        <v>64</v>
      </c>
    </row>
    <row r="18" spans="1:21" x14ac:dyDescent="0.25">
      <c r="A18" s="150" t="s">
        <v>143</v>
      </c>
      <c r="B18" s="2" t="s">
        <v>82</v>
      </c>
      <c r="C18" s="3"/>
      <c r="D18" s="4" t="s">
        <v>17</v>
      </c>
      <c r="E18" s="30"/>
      <c r="F18" s="31"/>
      <c r="G18" s="32"/>
      <c r="H18" s="30"/>
      <c r="I18" s="31"/>
      <c r="J18" s="32"/>
      <c r="K18" s="30">
        <v>1</v>
      </c>
      <c r="L18" s="31" t="s">
        <v>17</v>
      </c>
      <c r="M18" s="32">
        <v>1</v>
      </c>
      <c r="N18" s="30">
        <v>1</v>
      </c>
      <c r="O18" s="31" t="s">
        <v>17</v>
      </c>
      <c r="P18" s="32">
        <v>1</v>
      </c>
      <c r="Q18" s="162">
        <f t="shared" si="2"/>
        <v>30</v>
      </c>
      <c r="R18" s="163">
        <f t="shared" si="3"/>
        <v>2</v>
      </c>
    </row>
    <row r="19" spans="1:21" x14ac:dyDescent="0.25">
      <c r="A19" s="150" t="s">
        <v>134</v>
      </c>
      <c r="B19" s="68" t="s">
        <v>96</v>
      </c>
      <c r="C19" s="3"/>
      <c r="D19" s="4" t="s">
        <v>17</v>
      </c>
      <c r="E19" s="30">
        <v>1</v>
      </c>
      <c r="F19" s="31" t="s">
        <v>17</v>
      </c>
      <c r="G19" s="32">
        <v>2</v>
      </c>
      <c r="H19" s="30">
        <v>1</v>
      </c>
      <c r="I19" s="31" t="s">
        <v>17</v>
      </c>
      <c r="J19" s="32">
        <v>2</v>
      </c>
      <c r="K19" s="30">
        <v>1</v>
      </c>
      <c r="L19" s="31" t="s">
        <v>17</v>
      </c>
      <c r="M19" s="32">
        <v>2</v>
      </c>
      <c r="N19" s="30">
        <v>1</v>
      </c>
      <c r="O19" s="31" t="s">
        <v>17</v>
      </c>
      <c r="P19" s="32">
        <v>2</v>
      </c>
      <c r="Q19" s="162">
        <f t="shared" si="2"/>
        <v>60</v>
      </c>
      <c r="R19" s="163">
        <f t="shared" si="3"/>
        <v>8</v>
      </c>
    </row>
    <row r="20" spans="1:21" x14ac:dyDescent="0.25">
      <c r="A20" s="150" t="s">
        <v>136</v>
      </c>
      <c r="B20" s="68" t="s">
        <v>86</v>
      </c>
      <c r="C20" s="47"/>
      <c r="D20" s="48" t="s">
        <v>17</v>
      </c>
      <c r="E20" s="30">
        <v>2</v>
      </c>
      <c r="F20" s="31" t="s">
        <v>17</v>
      </c>
      <c r="G20" s="32">
        <v>2</v>
      </c>
      <c r="H20" s="30">
        <v>2</v>
      </c>
      <c r="I20" s="31" t="s">
        <v>17</v>
      </c>
      <c r="J20" s="32">
        <v>2</v>
      </c>
      <c r="K20" s="30"/>
      <c r="L20" s="31"/>
      <c r="M20" s="32"/>
      <c r="N20" s="30"/>
      <c r="O20" s="31"/>
      <c r="P20" s="32"/>
      <c r="Q20" s="162">
        <f t="shared" si="2"/>
        <v>60</v>
      </c>
      <c r="R20" s="163">
        <f t="shared" si="3"/>
        <v>4</v>
      </c>
    </row>
    <row r="21" spans="1:21" x14ac:dyDescent="0.25">
      <c r="A21" s="150" t="s">
        <v>137</v>
      </c>
      <c r="B21" s="68" t="s">
        <v>87</v>
      </c>
      <c r="C21" s="47"/>
      <c r="D21" s="48" t="s">
        <v>17</v>
      </c>
      <c r="E21" s="30">
        <v>2</v>
      </c>
      <c r="F21" s="31" t="s">
        <v>17</v>
      </c>
      <c r="G21" s="32">
        <v>3</v>
      </c>
      <c r="H21" s="30">
        <v>2</v>
      </c>
      <c r="I21" s="31" t="s">
        <v>17</v>
      </c>
      <c r="J21" s="32">
        <v>3</v>
      </c>
      <c r="K21" s="30">
        <v>2</v>
      </c>
      <c r="L21" s="31" t="s">
        <v>17</v>
      </c>
      <c r="M21" s="32">
        <v>3</v>
      </c>
      <c r="N21" s="30">
        <v>2</v>
      </c>
      <c r="O21" s="31" t="s">
        <v>17</v>
      </c>
      <c r="P21" s="32">
        <v>3</v>
      </c>
      <c r="Q21" s="162">
        <f t="shared" si="2"/>
        <v>120</v>
      </c>
      <c r="R21" s="163">
        <f t="shared" si="3"/>
        <v>12</v>
      </c>
    </row>
    <row r="22" spans="1:21" x14ac:dyDescent="0.25">
      <c r="A22" s="211" t="s">
        <v>154</v>
      </c>
      <c r="B22" s="68" t="s">
        <v>110</v>
      </c>
      <c r="C22" s="77"/>
      <c r="D22" s="48" t="s">
        <v>17</v>
      </c>
      <c r="E22" s="30"/>
      <c r="F22" s="31"/>
      <c r="G22" s="32"/>
      <c r="H22" s="30"/>
      <c r="I22" s="31"/>
      <c r="J22" s="32"/>
      <c r="K22" s="30"/>
      <c r="L22" s="31"/>
      <c r="M22" s="32">
        <v>4</v>
      </c>
      <c r="N22" s="30"/>
      <c r="O22" s="31"/>
      <c r="P22" s="32"/>
      <c r="Q22" s="162" t="s">
        <v>64</v>
      </c>
      <c r="R22" s="163">
        <f t="shared" si="3"/>
        <v>4</v>
      </c>
    </row>
    <row r="23" spans="1:21" x14ac:dyDescent="0.25">
      <c r="A23" s="149" t="s">
        <v>35</v>
      </c>
      <c r="B23" s="68" t="s">
        <v>36</v>
      </c>
      <c r="C23" s="77"/>
      <c r="D23" s="48" t="s">
        <v>17</v>
      </c>
      <c r="E23" s="30">
        <v>2</v>
      </c>
      <c r="F23" s="31" t="s">
        <v>37</v>
      </c>
      <c r="G23" s="32">
        <v>0</v>
      </c>
      <c r="H23" s="30">
        <v>2</v>
      </c>
      <c r="I23" s="31" t="s">
        <v>37</v>
      </c>
      <c r="J23" s="32">
        <v>0</v>
      </c>
      <c r="K23" s="30"/>
      <c r="L23" s="31"/>
      <c r="M23" s="32"/>
      <c r="N23" s="66"/>
      <c r="O23" s="31"/>
      <c r="P23" s="67"/>
      <c r="Q23" s="162">
        <v>60</v>
      </c>
      <c r="R23" s="163">
        <f t="shared" si="3"/>
        <v>0</v>
      </c>
    </row>
    <row r="24" spans="1:21" ht="14.45" customHeight="1" thickBot="1" x14ac:dyDescent="0.3">
      <c r="A24" s="131"/>
      <c r="B24" s="158" t="s">
        <v>111</v>
      </c>
      <c r="C24" s="77"/>
      <c r="D24" s="49"/>
      <c r="E24" s="50"/>
      <c r="F24" s="51"/>
      <c r="G24" s="52">
        <v>3</v>
      </c>
      <c r="H24" s="50"/>
      <c r="I24" s="51"/>
      <c r="J24" s="52">
        <v>4</v>
      </c>
      <c r="K24" s="50"/>
      <c r="L24" s="51"/>
      <c r="M24" s="52">
        <v>2</v>
      </c>
      <c r="N24" s="50"/>
      <c r="O24" s="51"/>
      <c r="P24" s="52">
        <v>4</v>
      </c>
      <c r="Q24" s="79" t="s">
        <v>64</v>
      </c>
      <c r="R24" s="164">
        <f t="shared" si="3"/>
        <v>13</v>
      </c>
    </row>
    <row r="25" spans="1:21" ht="45" x14ac:dyDescent="0.25">
      <c r="A25" s="212" t="s">
        <v>135</v>
      </c>
      <c r="B25" s="137" t="s">
        <v>131</v>
      </c>
      <c r="C25" s="160" t="s">
        <v>66</v>
      </c>
      <c r="D25" s="122"/>
      <c r="E25" s="25"/>
      <c r="F25" s="26"/>
      <c r="G25" s="27"/>
      <c r="H25" s="25"/>
      <c r="I25" s="26"/>
      <c r="J25" s="27"/>
      <c r="K25" s="25">
        <v>15</v>
      </c>
      <c r="L25" s="26" t="s">
        <v>17</v>
      </c>
      <c r="M25" s="27">
        <v>7</v>
      </c>
      <c r="N25" s="25">
        <v>15</v>
      </c>
      <c r="O25" s="26" t="s">
        <v>17</v>
      </c>
      <c r="P25" s="27">
        <v>8</v>
      </c>
      <c r="Q25" s="162">
        <v>30</v>
      </c>
      <c r="R25" s="163">
        <f t="shared" si="3"/>
        <v>15</v>
      </c>
    </row>
    <row r="26" spans="1:21" ht="15.75" thickBot="1" x14ac:dyDescent="0.3">
      <c r="A26" s="149"/>
      <c r="B26" s="153" t="s">
        <v>132</v>
      </c>
      <c r="C26" s="149"/>
      <c r="D26" s="79"/>
      <c r="E26" s="34"/>
      <c r="F26" s="35"/>
      <c r="G26" s="36"/>
      <c r="H26" s="34"/>
      <c r="I26" s="35"/>
      <c r="J26" s="36"/>
      <c r="K26" s="34"/>
      <c r="L26" s="35"/>
      <c r="M26" s="36"/>
      <c r="N26" s="34"/>
      <c r="O26" s="35" t="s">
        <v>97</v>
      </c>
      <c r="P26" s="36"/>
      <c r="Q26" s="167"/>
      <c r="R26" s="163">
        <v>0</v>
      </c>
    </row>
    <row r="27" spans="1:21" ht="15.75" thickBot="1" x14ac:dyDescent="0.3">
      <c r="A27" s="248" t="s">
        <v>40</v>
      </c>
      <c r="B27" s="249"/>
      <c r="C27" s="53"/>
      <c r="D27" s="54"/>
      <c r="E27" s="138">
        <f>SUM(E7:E26)</f>
        <v>23</v>
      </c>
      <c r="F27" s="55"/>
      <c r="G27" s="140">
        <f>SUM(G7:G26)</f>
        <v>31</v>
      </c>
      <c r="H27" s="138">
        <f>SUM(H7:H26)</f>
        <v>21</v>
      </c>
      <c r="I27" s="55"/>
      <c r="J27" s="140">
        <f>SUM(J7:J26)</f>
        <v>30</v>
      </c>
      <c r="K27" s="138">
        <f t="shared" ref="K27:P27" si="6">SUM(K7:K26)</f>
        <v>27</v>
      </c>
      <c r="L27" s="55"/>
      <c r="M27" s="140">
        <f t="shared" si="6"/>
        <v>31</v>
      </c>
      <c r="N27" s="138">
        <f t="shared" si="6"/>
        <v>25</v>
      </c>
      <c r="O27" s="55"/>
      <c r="P27" s="140">
        <f t="shared" si="6"/>
        <v>28</v>
      </c>
      <c r="Q27" s="171">
        <f>SUM(Q7:Q26)</f>
        <v>1020</v>
      </c>
      <c r="R27" s="171">
        <f>SUM(R7:R26)</f>
        <v>120</v>
      </c>
    </row>
    <row r="28" spans="1:21" x14ac:dyDescent="0.25">
      <c r="A28" s="74"/>
      <c r="B28" s="74"/>
      <c r="C28" s="75"/>
      <c r="D28" s="7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21" x14ac:dyDescent="0.25">
      <c r="A29" s="6" t="s">
        <v>41</v>
      </c>
      <c r="B29" s="23" t="s">
        <v>64</v>
      </c>
    </row>
    <row r="30" spans="1:21" x14ac:dyDescent="0.25">
      <c r="A30" s="7" t="s">
        <v>42</v>
      </c>
      <c r="U30" s="23" t="s">
        <v>64</v>
      </c>
    </row>
    <row r="31" spans="1:21" x14ac:dyDescent="0.25">
      <c r="A31" s="7" t="s">
        <v>43</v>
      </c>
      <c r="J31" s="23" t="s">
        <v>64</v>
      </c>
    </row>
    <row r="32" spans="1:21" x14ac:dyDescent="0.25">
      <c r="A32" s="7" t="s">
        <v>44</v>
      </c>
    </row>
    <row r="33" spans="1:18" ht="15" customHeight="1" x14ac:dyDescent="0.25">
      <c r="A33" s="266" t="s">
        <v>157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25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</row>
    <row r="35" spans="1:18" ht="13.9" customHeight="1" x14ac:dyDescent="0.25">
      <c r="A35" s="7" t="s">
        <v>155</v>
      </c>
      <c r="Q35" s="116"/>
      <c r="R35" s="116"/>
    </row>
    <row r="36" spans="1:18" x14ac:dyDescent="0.25">
      <c r="A36" s="7" t="s">
        <v>46</v>
      </c>
      <c r="Q36" s="116"/>
      <c r="R36" s="116"/>
    </row>
    <row r="37" spans="1:18" x14ac:dyDescent="0.25">
      <c r="A37" s="6" t="s">
        <v>48</v>
      </c>
      <c r="D37" s="56"/>
    </row>
    <row r="38" spans="1:18" x14ac:dyDescent="0.25">
      <c r="A38" s="7" t="s">
        <v>49</v>
      </c>
      <c r="D38" s="56"/>
      <c r="K38" s="7" t="s">
        <v>50</v>
      </c>
      <c r="L38" s="7"/>
      <c r="P38" s="7" t="s">
        <v>51</v>
      </c>
    </row>
    <row r="39" spans="1:18" x14ac:dyDescent="0.25">
      <c r="A39" s="7" t="s">
        <v>76</v>
      </c>
      <c r="E39" s="7"/>
      <c r="K39" s="7" t="s">
        <v>129</v>
      </c>
      <c r="L39" s="7"/>
      <c r="P39" s="7" t="s">
        <v>53</v>
      </c>
    </row>
    <row r="40" spans="1:18" x14ac:dyDescent="0.25">
      <c r="A40" s="7" t="s">
        <v>54</v>
      </c>
      <c r="E40" s="7"/>
      <c r="K40" s="7" t="s">
        <v>55</v>
      </c>
      <c r="L40" s="7"/>
      <c r="P40" s="7" t="s">
        <v>56</v>
      </c>
    </row>
    <row r="41" spans="1:18" x14ac:dyDescent="0.25">
      <c r="A41" s="7" t="s">
        <v>57</v>
      </c>
      <c r="E41" s="7"/>
      <c r="K41" s="7" t="s">
        <v>58</v>
      </c>
      <c r="P41" s="7"/>
    </row>
    <row r="42" spans="1:18" x14ac:dyDescent="0.25">
      <c r="A42" s="57" t="s">
        <v>77</v>
      </c>
      <c r="D42" s="7"/>
      <c r="E42" s="7"/>
      <c r="J42" s="7"/>
      <c r="K42" s="7"/>
      <c r="L42" s="7"/>
      <c r="P42" s="7"/>
    </row>
  </sheetData>
  <mergeCells count="18">
    <mergeCell ref="A27:B27"/>
    <mergeCell ref="N4:P4"/>
    <mergeCell ref="Q4:Q5"/>
    <mergeCell ref="R4:R5"/>
    <mergeCell ref="A6:R6"/>
    <mergeCell ref="A10:R10"/>
    <mergeCell ref="A14:R14"/>
    <mergeCell ref="A33:R3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13" workbookViewId="0">
      <selection activeCell="A32" sqref="A32:R33"/>
    </sheetView>
  </sheetViews>
  <sheetFormatPr defaultColWidth="8.85546875" defaultRowHeight="15" x14ac:dyDescent="0.25"/>
  <cols>
    <col min="1" max="1" width="24" style="23" customWidth="1"/>
    <col min="2" max="2" width="43.85546875" style="23" bestFit="1" customWidth="1"/>
    <col min="3" max="3" width="11" style="23" bestFit="1" customWidth="1"/>
    <col min="4" max="4" width="7.140625" style="23" customWidth="1"/>
    <col min="5" max="16" width="4.85546875" style="23" customWidth="1"/>
    <col min="17" max="17" width="7" style="23" customWidth="1"/>
    <col min="18" max="18" width="6.42578125" style="23" customWidth="1"/>
    <col min="19" max="16384" width="8.85546875" style="23"/>
  </cols>
  <sheetData>
    <row r="1" spans="1:21" ht="15.75" customHeight="1" thickBot="1" x14ac:dyDescent="0.3">
      <c r="A1" s="241" t="s">
        <v>123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1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1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1" ht="15.75" thickBot="1" x14ac:dyDescent="0.3">
      <c r="A4" s="217" t="s">
        <v>2</v>
      </c>
      <c r="B4" s="219" t="s">
        <v>3</v>
      </c>
      <c r="C4" s="221" t="s">
        <v>4</v>
      </c>
      <c r="D4" s="223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1" ht="15.75" thickBot="1" x14ac:dyDescent="0.3">
      <c r="A5" s="218"/>
      <c r="B5" s="220"/>
      <c r="C5" s="222"/>
      <c r="D5" s="224"/>
      <c r="E5" s="141" t="s">
        <v>60</v>
      </c>
      <c r="F5" s="14"/>
      <c r="G5" s="14" t="s">
        <v>61</v>
      </c>
      <c r="H5" s="141" t="s">
        <v>60</v>
      </c>
      <c r="I5" s="14"/>
      <c r="J5" s="14" t="s">
        <v>61</v>
      </c>
      <c r="K5" s="141" t="s">
        <v>60</v>
      </c>
      <c r="L5" s="14"/>
      <c r="M5" s="14" t="s">
        <v>61</v>
      </c>
      <c r="N5" s="141" t="s">
        <v>60</v>
      </c>
      <c r="O5" s="14"/>
      <c r="P5" s="14" t="s">
        <v>61</v>
      </c>
      <c r="Q5" s="238"/>
      <c r="R5" s="238"/>
    </row>
    <row r="6" spans="1:21" ht="15" customHeight="1" thickBot="1" x14ac:dyDescent="0.3">
      <c r="A6" s="228" t="s">
        <v>126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1" x14ac:dyDescent="0.25">
      <c r="A7" s="142" t="s">
        <v>10</v>
      </c>
      <c r="B7" s="143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130">
        <f>15*(E7+H7+K7+N7)</f>
        <v>30</v>
      </c>
      <c r="R7" s="163">
        <f>G7+J7+M7+P7</f>
        <v>2</v>
      </c>
    </row>
    <row r="8" spans="1:21" x14ac:dyDescent="0.25">
      <c r="A8" s="144" t="s">
        <v>14</v>
      </c>
      <c r="B8" s="2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162">
        <f t="shared" ref="Q8:Q13" si="0">15*(E8+H8+K8+N8)</f>
        <v>60</v>
      </c>
      <c r="R8" s="163">
        <f t="shared" ref="R8:R13" si="1">G8+J8+M8+P8</f>
        <v>4</v>
      </c>
    </row>
    <row r="9" spans="1:21" ht="15.75" thickBot="1" x14ac:dyDescent="0.3">
      <c r="A9" s="145" t="s">
        <v>18</v>
      </c>
      <c r="B9" s="146" t="s">
        <v>19</v>
      </c>
      <c r="C9" s="19"/>
      <c r="D9" s="20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167">
        <f t="shared" si="0"/>
        <v>60</v>
      </c>
      <c r="R9" s="169">
        <f t="shared" si="1"/>
        <v>4</v>
      </c>
    </row>
    <row r="10" spans="1:21" ht="14.45" customHeight="1" thickBot="1" x14ac:dyDescent="0.3">
      <c r="A10" s="231" t="s">
        <v>63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21" x14ac:dyDescent="0.25">
      <c r="A11" s="147" t="s">
        <v>20</v>
      </c>
      <c r="B11" s="143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130">
        <f t="shared" si="0"/>
        <v>60</v>
      </c>
      <c r="R11" s="163">
        <f t="shared" si="1"/>
        <v>6</v>
      </c>
    </row>
    <row r="12" spans="1:21" ht="30" x14ac:dyDescent="0.25">
      <c r="A12" s="148" t="s">
        <v>22</v>
      </c>
      <c r="B12" s="2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162">
        <f t="shared" si="0"/>
        <v>60</v>
      </c>
      <c r="R12" s="163">
        <f t="shared" si="1"/>
        <v>4</v>
      </c>
      <c r="U12" s="23" t="s">
        <v>64</v>
      </c>
    </row>
    <row r="13" spans="1:21" ht="15.75" thickBot="1" x14ac:dyDescent="0.3">
      <c r="A13" s="145" t="s">
        <v>23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167">
        <f t="shared" si="0"/>
        <v>60</v>
      </c>
      <c r="R13" s="163">
        <f t="shared" si="1"/>
        <v>4</v>
      </c>
    </row>
    <row r="14" spans="1:21" ht="15.75" thickBot="1" x14ac:dyDescent="0.3">
      <c r="A14" s="234" t="s">
        <v>90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21" x14ac:dyDescent="0.25">
      <c r="A15" s="150" t="s">
        <v>106</v>
      </c>
      <c r="B15" s="58" t="s">
        <v>105</v>
      </c>
      <c r="C15" s="59" t="s">
        <v>16</v>
      </c>
      <c r="D15" s="59" t="s">
        <v>17</v>
      </c>
      <c r="E15" s="64">
        <v>2</v>
      </c>
      <c r="F15" s="62" t="s">
        <v>99</v>
      </c>
      <c r="G15" s="63">
        <v>7</v>
      </c>
      <c r="H15" s="61">
        <v>2</v>
      </c>
      <c r="I15" s="62" t="s">
        <v>99</v>
      </c>
      <c r="J15" s="63">
        <v>7</v>
      </c>
      <c r="K15" s="61">
        <v>2</v>
      </c>
      <c r="L15" s="62" t="s">
        <v>99</v>
      </c>
      <c r="M15" s="63">
        <v>7</v>
      </c>
      <c r="N15" s="61">
        <v>2</v>
      </c>
      <c r="O15" s="62" t="s">
        <v>99</v>
      </c>
      <c r="P15" s="63">
        <v>7</v>
      </c>
      <c r="Q15" s="162">
        <f t="shared" ref="Q15:Q20" si="2">15*(E15+H15+K15+N15)</f>
        <v>120</v>
      </c>
      <c r="R15" s="163">
        <f t="shared" ref="R15:R25" si="3">G15+J15+M15+P15</f>
        <v>28</v>
      </c>
    </row>
    <row r="16" spans="1:21" x14ac:dyDescent="0.25">
      <c r="A16" s="150" t="s">
        <v>151</v>
      </c>
      <c r="B16" s="2" t="s">
        <v>28</v>
      </c>
      <c r="C16" s="3" t="s">
        <v>16</v>
      </c>
      <c r="D16" s="3" t="s">
        <v>12</v>
      </c>
      <c r="E16" s="66">
        <v>1</v>
      </c>
      <c r="F16" s="31" t="s">
        <v>13</v>
      </c>
      <c r="G16" s="32">
        <v>1</v>
      </c>
      <c r="H16" s="30">
        <v>1</v>
      </c>
      <c r="I16" s="31" t="s">
        <v>13</v>
      </c>
      <c r="J16" s="32">
        <v>1</v>
      </c>
      <c r="K16" s="30"/>
      <c r="L16" s="31"/>
      <c r="M16" s="32"/>
      <c r="N16" s="30"/>
      <c r="O16" s="31"/>
      <c r="P16" s="32"/>
      <c r="Q16" s="162">
        <f t="shared" si="2"/>
        <v>30</v>
      </c>
      <c r="R16" s="163">
        <f t="shared" si="3"/>
        <v>2</v>
      </c>
    </row>
    <row r="17" spans="1:21" x14ac:dyDescent="0.25">
      <c r="A17" s="150" t="s">
        <v>100</v>
      </c>
      <c r="B17" s="2" t="s">
        <v>81</v>
      </c>
      <c r="C17" s="3"/>
      <c r="D17" s="3" t="s">
        <v>17</v>
      </c>
      <c r="E17" s="66">
        <v>1</v>
      </c>
      <c r="F17" s="31" t="s">
        <v>17</v>
      </c>
      <c r="G17" s="32">
        <v>1</v>
      </c>
      <c r="H17" s="30">
        <v>1</v>
      </c>
      <c r="I17" s="31" t="s">
        <v>17</v>
      </c>
      <c r="J17" s="32">
        <v>1</v>
      </c>
      <c r="K17" s="30">
        <v>1</v>
      </c>
      <c r="L17" s="31" t="s">
        <v>17</v>
      </c>
      <c r="M17" s="32">
        <v>1</v>
      </c>
      <c r="N17" s="30">
        <v>1</v>
      </c>
      <c r="O17" s="31" t="s">
        <v>17</v>
      </c>
      <c r="P17" s="32">
        <v>1</v>
      </c>
      <c r="Q17" s="162">
        <f t="shared" si="2"/>
        <v>60</v>
      </c>
      <c r="R17" s="163">
        <f t="shared" si="3"/>
        <v>4</v>
      </c>
      <c r="T17" s="23" t="s">
        <v>64</v>
      </c>
    </row>
    <row r="18" spans="1:21" x14ac:dyDescent="0.25">
      <c r="A18" s="150" t="s">
        <v>29</v>
      </c>
      <c r="B18" s="2" t="s">
        <v>30</v>
      </c>
      <c r="C18" s="3"/>
      <c r="D18" s="3" t="s">
        <v>17</v>
      </c>
      <c r="E18" s="66">
        <v>1</v>
      </c>
      <c r="F18" s="31" t="s">
        <v>17</v>
      </c>
      <c r="G18" s="32">
        <v>3</v>
      </c>
      <c r="H18" s="30">
        <v>1</v>
      </c>
      <c r="I18" s="31" t="s">
        <v>17</v>
      </c>
      <c r="J18" s="32">
        <v>3</v>
      </c>
      <c r="K18" s="30">
        <v>1</v>
      </c>
      <c r="L18" s="31" t="s">
        <v>17</v>
      </c>
      <c r="M18" s="32">
        <v>3</v>
      </c>
      <c r="N18" s="30">
        <v>1</v>
      </c>
      <c r="O18" s="31" t="s">
        <v>17</v>
      </c>
      <c r="P18" s="32">
        <v>3</v>
      </c>
      <c r="Q18" s="162">
        <f t="shared" si="2"/>
        <v>60</v>
      </c>
      <c r="R18" s="163">
        <f t="shared" si="3"/>
        <v>12</v>
      </c>
    </row>
    <row r="19" spans="1:21" x14ac:dyDescent="0.25">
      <c r="A19" s="150" t="s">
        <v>101</v>
      </c>
      <c r="B19" s="2" t="s">
        <v>102</v>
      </c>
      <c r="C19" s="47"/>
      <c r="D19" s="47" t="s">
        <v>17</v>
      </c>
      <c r="E19" s="66">
        <v>2</v>
      </c>
      <c r="F19" s="31" t="s">
        <v>17</v>
      </c>
      <c r="G19" s="32">
        <v>2</v>
      </c>
      <c r="H19" s="30">
        <v>2</v>
      </c>
      <c r="I19" s="31" t="s">
        <v>17</v>
      </c>
      <c r="J19" s="32">
        <v>2</v>
      </c>
      <c r="K19" s="30"/>
      <c r="L19" s="31"/>
      <c r="M19" s="32"/>
      <c r="N19" s="30"/>
      <c r="O19" s="31"/>
      <c r="P19" s="32"/>
      <c r="Q19" s="162">
        <f t="shared" si="2"/>
        <v>60</v>
      </c>
      <c r="R19" s="163">
        <f t="shared" si="3"/>
        <v>4</v>
      </c>
      <c r="U19" s="23" t="s">
        <v>64</v>
      </c>
    </row>
    <row r="20" spans="1:21" x14ac:dyDescent="0.25">
      <c r="A20" s="150" t="s">
        <v>103</v>
      </c>
      <c r="B20" s="2" t="s">
        <v>104</v>
      </c>
      <c r="C20" s="47"/>
      <c r="D20" s="47" t="s">
        <v>17</v>
      </c>
      <c r="E20" s="66">
        <v>4</v>
      </c>
      <c r="F20" s="31" t="s">
        <v>17</v>
      </c>
      <c r="G20" s="32">
        <v>4</v>
      </c>
      <c r="H20" s="30">
        <v>4</v>
      </c>
      <c r="I20" s="31" t="s">
        <v>17</v>
      </c>
      <c r="J20" s="32">
        <v>4</v>
      </c>
      <c r="K20" s="30">
        <v>4</v>
      </c>
      <c r="L20" s="31" t="s">
        <v>17</v>
      </c>
      <c r="M20" s="32">
        <v>4</v>
      </c>
      <c r="N20" s="30">
        <v>4</v>
      </c>
      <c r="O20" s="31" t="s">
        <v>17</v>
      </c>
      <c r="P20" s="32">
        <v>4</v>
      </c>
      <c r="Q20" s="162">
        <f t="shared" si="2"/>
        <v>240</v>
      </c>
      <c r="R20" s="163">
        <f t="shared" si="3"/>
        <v>16</v>
      </c>
    </row>
    <row r="21" spans="1:21" x14ac:dyDescent="0.25">
      <c r="A21" s="211" t="s">
        <v>154</v>
      </c>
      <c r="B21" s="2" t="s">
        <v>107</v>
      </c>
      <c r="C21" s="5"/>
      <c r="D21" s="3" t="s">
        <v>17</v>
      </c>
      <c r="E21" s="66"/>
      <c r="F21" s="31"/>
      <c r="G21" s="32"/>
      <c r="H21" s="30"/>
      <c r="I21" s="31"/>
      <c r="J21" s="32">
        <v>2</v>
      </c>
      <c r="K21" s="30"/>
      <c r="L21" s="31"/>
      <c r="M21" s="32">
        <v>2</v>
      </c>
      <c r="N21" s="30"/>
      <c r="O21" s="31"/>
      <c r="P21" s="32"/>
      <c r="Q21" s="162"/>
      <c r="R21" s="163">
        <f t="shared" ref="R21:R22" si="4">G21+J21+M21+P21</f>
        <v>4</v>
      </c>
    </row>
    <row r="22" spans="1:21" x14ac:dyDescent="0.25">
      <c r="A22" s="149" t="s">
        <v>35</v>
      </c>
      <c r="B22" s="2" t="s">
        <v>36</v>
      </c>
      <c r="C22" s="47"/>
      <c r="D22" s="48" t="s">
        <v>17</v>
      </c>
      <c r="E22" s="30">
        <v>2</v>
      </c>
      <c r="F22" s="31" t="s">
        <v>37</v>
      </c>
      <c r="G22" s="32">
        <v>0</v>
      </c>
      <c r="H22" s="30">
        <v>2</v>
      </c>
      <c r="I22" s="31" t="s">
        <v>37</v>
      </c>
      <c r="J22" s="32">
        <v>0</v>
      </c>
      <c r="K22" s="30"/>
      <c r="L22" s="31"/>
      <c r="M22" s="32"/>
      <c r="N22" s="66"/>
      <c r="O22" s="31"/>
      <c r="P22" s="67"/>
      <c r="Q22" s="162">
        <v>60</v>
      </c>
      <c r="R22" s="163">
        <f t="shared" si="4"/>
        <v>0</v>
      </c>
    </row>
    <row r="23" spans="1:21" ht="15.75" thickBot="1" x14ac:dyDescent="0.3">
      <c r="A23" s="131"/>
      <c r="B23" s="68" t="s">
        <v>108</v>
      </c>
      <c r="C23" s="77"/>
      <c r="D23" s="128"/>
      <c r="E23" s="70"/>
      <c r="F23" s="51"/>
      <c r="G23" s="52">
        <v>1</v>
      </c>
      <c r="H23" s="50"/>
      <c r="I23" s="51"/>
      <c r="J23" s="52">
        <v>2</v>
      </c>
      <c r="K23" s="50"/>
      <c r="L23" s="51"/>
      <c r="M23" s="52">
        <v>4</v>
      </c>
      <c r="N23" s="50"/>
      <c r="O23" s="51"/>
      <c r="P23" s="52">
        <v>4</v>
      </c>
      <c r="Q23" s="79" t="s">
        <v>64</v>
      </c>
      <c r="R23" s="164">
        <f t="shared" si="3"/>
        <v>11</v>
      </c>
    </row>
    <row r="24" spans="1:21" ht="45" x14ac:dyDescent="0.25">
      <c r="A24" s="209" t="s">
        <v>150</v>
      </c>
      <c r="B24" s="137" t="s">
        <v>131</v>
      </c>
      <c r="C24" s="160" t="s">
        <v>66</v>
      </c>
      <c r="D24" s="122"/>
      <c r="E24" s="25"/>
      <c r="F24" s="26"/>
      <c r="G24" s="27"/>
      <c r="H24" s="25"/>
      <c r="I24" s="26"/>
      <c r="J24" s="27"/>
      <c r="K24" s="25">
        <v>15</v>
      </c>
      <c r="L24" s="26" t="s">
        <v>17</v>
      </c>
      <c r="M24" s="27">
        <v>7</v>
      </c>
      <c r="N24" s="25">
        <v>15</v>
      </c>
      <c r="O24" s="26" t="s">
        <v>17</v>
      </c>
      <c r="P24" s="27">
        <v>8</v>
      </c>
      <c r="Q24" s="162">
        <v>30</v>
      </c>
      <c r="R24" s="163">
        <v>15</v>
      </c>
    </row>
    <row r="25" spans="1:21" ht="14.45" customHeight="1" thickBot="1" x14ac:dyDescent="0.3">
      <c r="A25" s="149"/>
      <c r="B25" s="153" t="s">
        <v>132</v>
      </c>
      <c r="C25" s="177"/>
      <c r="D25" s="177"/>
      <c r="E25" s="178"/>
      <c r="F25" s="35"/>
      <c r="G25" s="36"/>
      <c r="H25" s="34"/>
      <c r="I25" s="35"/>
      <c r="J25" s="36"/>
      <c r="K25" s="34"/>
      <c r="L25" s="35"/>
      <c r="M25" s="36"/>
      <c r="N25" s="34"/>
      <c r="O25" s="35" t="s">
        <v>97</v>
      </c>
      <c r="P25" s="36"/>
      <c r="Q25" s="167"/>
      <c r="R25" s="163">
        <f t="shared" si="3"/>
        <v>0</v>
      </c>
    </row>
    <row r="26" spans="1:21" ht="15.75" thickBot="1" x14ac:dyDescent="0.3">
      <c r="A26" s="239" t="s">
        <v>40</v>
      </c>
      <c r="B26" s="247"/>
      <c r="C26" s="53"/>
      <c r="D26" s="53"/>
      <c r="E26" s="139">
        <f>SUM(E7:E25)</f>
        <v>23</v>
      </c>
      <c r="F26" s="55"/>
      <c r="G26" s="140">
        <f>SUM(G7:G25)</f>
        <v>30</v>
      </c>
      <c r="H26" s="139">
        <f>SUM(H7:H25)</f>
        <v>21</v>
      </c>
      <c r="I26" s="55"/>
      <c r="J26" s="140">
        <f>SUM(J7:J25)</f>
        <v>31</v>
      </c>
      <c r="K26" s="139">
        <f>SUM(K7:K25)</f>
        <v>25</v>
      </c>
      <c r="L26" s="55"/>
      <c r="M26" s="140">
        <f>SUM(M7:M25)</f>
        <v>30</v>
      </c>
      <c r="N26" s="139">
        <f>SUM(N7:N25)</f>
        <v>25</v>
      </c>
      <c r="O26" s="55"/>
      <c r="P26" s="140">
        <f>SUM(P9:P25)</f>
        <v>29</v>
      </c>
      <c r="Q26" s="171">
        <f>SUM(Q7:Q25)</f>
        <v>990</v>
      </c>
      <c r="R26" s="171">
        <f>SUM(R7:R25)</f>
        <v>120</v>
      </c>
    </row>
    <row r="27" spans="1:21" x14ac:dyDescent="0.25">
      <c r="A27" s="74"/>
      <c r="B27" s="74"/>
      <c r="C27" s="75"/>
      <c r="D27" s="7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21" x14ac:dyDescent="0.25">
      <c r="A28" s="7" t="s">
        <v>42</v>
      </c>
    </row>
    <row r="29" spans="1:21" x14ac:dyDescent="0.25">
      <c r="A29" s="7" t="s">
        <v>43</v>
      </c>
      <c r="U29" s="23" t="s">
        <v>64</v>
      </c>
    </row>
    <row r="30" spans="1:21" x14ac:dyDescent="0.25">
      <c r="A30" s="7" t="s">
        <v>44</v>
      </c>
    </row>
    <row r="31" spans="1:21" x14ac:dyDescent="0.25">
      <c r="A31" s="250" t="s">
        <v>112</v>
      </c>
      <c r="B31" s="250"/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0"/>
      <c r="O31" s="250"/>
      <c r="P31" s="250"/>
      <c r="Q31" s="250"/>
      <c r="R31" s="250"/>
    </row>
    <row r="32" spans="1:21" ht="15" customHeight="1" x14ac:dyDescent="0.25">
      <c r="A32" s="266" t="s">
        <v>156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  <c r="O32" s="266"/>
      <c r="P32" s="266"/>
      <c r="Q32" s="266"/>
      <c r="R32" s="266"/>
    </row>
    <row r="33" spans="1:18" x14ac:dyDescent="0.25">
      <c r="A33" s="266"/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25">
      <c r="A34" s="267" t="s">
        <v>158</v>
      </c>
      <c r="B34" s="267"/>
      <c r="C34" s="267"/>
      <c r="D34" s="267"/>
      <c r="E34" s="267"/>
      <c r="F34" s="267"/>
      <c r="G34" s="267"/>
      <c r="H34" s="267"/>
      <c r="I34" s="267"/>
      <c r="J34" s="267"/>
      <c r="K34" s="267"/>
      <c r="L34" s="267"/>
      <c r="M34" s="267"/>
      <c r="N34" s="267"/>
      <c r="O34" s="267"/>
      <c r="P34" s="267"/>
      <c r="Q34" s="267"/>
      <c r="R34" s="267"/>
    </row>
    <row r="35" spans="1:18" x14ac:dyDescent="0.25">
      <c r="A35" s="267"/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  <c r="R35" s="267"/>
    </row>
    <row r="36" spans="1:18" x14ac:dyDescent="0.25">
      <c r="A36" s="7" t="s">
        <v>46</v>
      </c>
    </row>
    <row r="37" spans="1:18" x14ac:dyDescent="0.25">
      <c r="A37" s="6" t="s">
        <v>48</v>
      </c>
      <c r="D37" s="56"/>
    </row>
    <row r="38" spans="1:18" x14ac:dyDescent="0.25">
      <c r="A38" s="7" t="s">
        <v>49</v>
      </c>
      <c r="D38" s="56"/>
      <c r="K38" s="7" t="s">
        <v>50</v>
      </c>
      <c r="L38" s="7"/>
      <c r="P38" s="7" t="s">
        <v>51</v>
      </c>
    </row>
    <row r="39" spans="1:18" x14ac:dyDescent="0.25">
      <c r="A39" s="7" t="s">
        <v>76</v>
      </c>
      <c r="E39" s="7"/>
      <c r="K39" s="7" t="s">
        <v>129</v>
      </c>
      <c r="L39" s="7"/>
      <c r="P39" s="7" t="s">
        <v>53</v>
      </c>
    </row>
    <row r="40" spans="1:18" x14ac:dyDescent="0.25">
      <c r="A40" s="7" t="s">
        <v>54</v>
      </c>
      <c r="E40" s="7"/>
      <c r="K40" s="7" t="s">
        <v>55</v>
      </c>
      <c r="L40" s="7"/>
      <c r="P40" s="7" t="s">
        <v>88</v>
      </c>
    </row>
    <row r="41" spans="1:18" x14ac:dyDescent="0.25">
      <c r="A41" s="7" t="s">
        <v>57</v>
      </c>
      <c r="E41" s="7"/>
      <c r="K41" s="7" t="s">
        <v>58</v>
      </c>
      <c r="P41" s="7"/>
    </row>
    <row r="42" spans="1:18" x14ac:dyDescent="0.25">
      <c r="A42" s="57" t="s">
        <v>77</v>
      </c>
      <c r="D42" s="7"/>
      <c r="E42" s="7"/>
      <c r="J42" s="7"/>
      <c r="K42" s="7"/>
      <c r="L42" s="7"/>
      <c r="P42" s="7"/>
    </row>
    <row r="43" spans="1:18" x14ac:dyDescent="0.25">
      <c r="D43" s="56"/>
    </row>
  </sheetData>
  <mergeCells count="20">
    <mergeCell ref="A34:R35"/>
    <mergeCell ref="A32:R33"/>
    <mergeCell ref="A26:B26"/>
    <mergeCell ref="A31:R31"/>
    <mergeCell ref="N4:P4"/>
    <mergeCell ref="Q4:Q5"/>
    <mergeCell ref="R4:R5"/>
    <mergeCell ref="A6:R6"/>
    <mergeCell ref="A10:R10"/>
    <mergeCell ref="A14:R1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topLeftCell="A4" workbookViewId="0">
      <selection activeCell="R26" sqref="R26"/>
    </sheetView>
  </sheetViews>
  <sheetFormatPr defaultColWidth="8.85546875" defaultRowHeight="15" x14ac:dyDescent="0.25"/>
  <cols>
    <col min="1" max="1" width="24" style="23" customWidth="1"/>
    <col min="2" max="2" width="35" style="23" bestFit="1" customWidth="1"/>
    <col min="3" max="3" width="11" style="23" bestFit="1" customWidth="1"/>
    <col min="4" max="4" width="7.140625" style="23" customWidth="1"/>
    <col min="5" max="16" width="4.85546875" style="23" customWidth="1"/>
    <col min="17" max="17" width="7" style="23" customWidth="1"/>
    <col min="18" max="18" width="6.42578125" style="23" customWidth="1"/>
    <col min="19" max="16384" width="8.85546875" style="23"/>
  </cols>
  <sheetData>
    <row r="1" spans="1:21" ht="15.75" customHeight="1" thickBot="1" x14ac:dyDescent="0.3">
      <c r="A1" s="241" t="s">
        <v>93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1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1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1" ht="15.75" thickBot="1" x14ac:dyDescent="0.3">
      <c r="A4" s="217" t="s">
        <v>2</v>
      </c>
      <c r="B4" s="219" t="s">
        <v>3</v>
      </c>
      <c r="C4" s="221" t="s">
        <v>4</v>
      </c>
      <c r="D4" s="251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1" ht="15.75" thickBot="1" x14ac:dyDescent="0.3">
      <c r="A5" s="218"/>
      <c r="B5" s="220"/>
      <c r="C5" s="222"/>
      <c r="D5" s="252"/>
      <c r="E5" s="24" t="s">
        <v>60</v>
      </c>
      <c r="F5" s="14"/>
      <c r="G5" s="14" t="s">
        <v>61</v>
      </c>
      <c r="H5" s="24" t="s">
        <v>60</v>
      </c>
      <c r="I5" s="14"/>
      <c r="J5" s="14" t="s">
        <v>61</v>
      </c>
      <c r="K5" s="24" t="s">
        <v>60</v>
      </c>
      <c r="L5" s="14"/>
      <c r="M5" s="14" t="s">
        <v>61</v>
      </c>
      <c r="N5" s="24" t="s">
        <v>60</v>
      </c>
      <c r="O5" s="14"/>
      <c r="P5" s="14" t="s">
        <v>61</v>
      </c>
      <c r="Q5" s="238"/>
      <c r="R5" s="238"/>
    </row>
    <row r="6" spans="1:21" ht="15" customHeight="1" thickBot="1" x14ac:dyDescent="0.3">
      <c r="A6" s="255" t="s">
        <v>62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7"/>
    </row>
    <row r="7" spans="1:21" x14ac:dyDescent="0.25">
      <c r="A7" s="8" t="s">
        <v>10</v>
      </c>
      <c r="B7" s="16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28">
        <f>15*(E7+H7+K7+N7)</f>
        <v>30</v>
      </c>
      <c r="R7" s="29">
        <f>G7+J7+M7+P7</f>
        <v>2</v>
      </c>
    </row>
    <row r="8" spans="1:21" x14ac:dyDescent="0.25">
      <c r="A8" s="9" t="s">
        <v>14</v>
      </c>
      <c r="B8" s="13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33">
        <f t="shared" ref="Q8:Q13" si="0">15*(E8+H8+K8+N8)</f>
        <v>60</v>
      </c>
      <c r="R8" s="29">
        <f t="shared" ref="R8:R13" si="1">G8+J8+M8+P8</f>
        <v>4</v>
      </c>
    </row>
    <row r="9" spans="1:21" ht="14.45" thickBot="1" x14ac:dyDescent="0.3">
      <c r="A9" s="17" t="s">
        <v>18</v>
      </c>
      <c r="B9" s="18" t="s">
        <v>19</v>
      </c>
      <c r="C9" s="19"/>
      <c r="D9" s="20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37">
        <f t="shared" si="0"/>
        <v>60</v>
      </c>
      <c r="R9" s="38">
        <f t="shared" si="1"/>
        <v>4</v>
      </c>
    </row>
    <row r="10" spans="1:21" ht="14.45" customHeight="1" thickBot="1" x14ac:dyDescent="0.3">
      <c r="A10" s="258" t="s">
        <v>63</v>
      </c>
      <c r="B10" s="259"/>
      <c r="C10" s="259"/>
      <c r="D10" s="259"/>
      <c r="E10" s="259"/>
      <c r="F10" s="259"/>
      <c r="G10" s="259"/>
      <c r="H10" s="259"/>
      <c r="I10" s="259"/>
      <c r="J10" s="259"/>
      <c r="K10" s="259"/>
      <c r="L10" s="259"/>
      <c r="M10" s="259"/>
      <c r="N10" s="259"/>
      <c r="O10" s="259"/>
      <c r="P10" s="259"/>
      <c r="Q10" s="259"/>
      <c r="R10" s="260"/>
    </row>
    <row r="11" spans="1:21" x14ac:dyDescent="0.25">
      <c r="A11" s="21" t="s">
        <v>20</v>
      </c>
      <c r="B11" s="16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28">
        <f t="shared" si="0"/>
        <v>60</v>
      </c>
      <c r="R11" s="29">
        <f t="shared" si="1"/>
        <v>6</v>
      </c>
    </row>
    <row r="12" spans="1:21" ht="25.5" x14ac:dyDescent="0.25">
      <c r="A12" s="11" t="s">
        <v>22</v>
      </c>
      <c r="B12" s="13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33">
        <f t="shared" si="0"/>
        <v>60</v>
      </c>
      <c r="R12" s="29">
        <f t="shared" si="1"/>
        <v>4</v>
      </c>
      <c r="U12" s="23" t="s">
        <v>64</v>
      </c>
    </row>
    <row r="13" spans="1:21" ht="15.75" thickBot="1" x14ac:dyDescent="0.3">
      <c r="A13" s="17" t="s">
        <v>23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39">
        <f t="shared" si="0"/>
        <v>60</v>
      </c>
      <c r="R13" s="40">
        <f t="shared" si="1"/>
        <v>4</v>
      </c>
    </row>
    <row r="14" spans="1:21" ht="15.75" thickBot="1" x14ac:dyDescent="0.3">
      <c r="A14" s="261" t="s">
        <v>90</v>
      </c>
      <c r="B14" s="262"/>
      <c r="C14" s="262"/>
      <c r="D14" s="262"/>
      <c r="E14" s="262"/>
      <c r="F14" s="262"/>
      <c r="G14" s="262"/>
      <c r="H14" s="262"/>
      <c r="I14" s="262"/>
      <c r="J14" s="262"/>
      <c r="K14" s="262"/>
      <c r="L14" s="262"/>
      <c r="M14" s="262"/>
      <c r="N14" s="262"/>
      <c r="O14" s="262"/>
      <c r="P14" s="262"/>
      <c r="Q14" s="262"/>
      <c r="R14" s="263"/>
    </row>
    <row r="15" spans="1:21" x14ac:dyDescent="0.25">
      <c r="A15" s="10" t="s">
        <v>98</v>
      </c>
      <c r="B15" s="80" t="s">
        <v>105</v>
      </c>
      <c r="C15" s="83" t="s">
        <v>16</v>
      </c>
      <c r="D15" s="83" t="s">
        <v>17</v>
      </c>
      <c r="E15" s="84">
        <v>2</v>
      </c>
      <c r="F15" s="85" t="s">
        <v>99</v>
      </c>
      <c r="G15" s="86">
        <v>7</v>
      </c>
      <c r="H15" s="87">
        <v>2</v>
      </c>
      <c r="I15" s="85" t="s">
        <v>99</v>
      </c>
      <c r="J15" s="86">
        <v>7</v>
      </c>
      <c r="K15" s="87">
        <v>2</v>
      </c>
      <c r="L15" s="85" t="s">
        <v>99</v>
      </c>
      <c r="M15" s="86">
        <v>7</v>
      </c>
      <c r="N15" s="87">
        <v>2</v>
      </c>
      <c r="O15" s="85" t="s">
        <v>99</v>
      </c>
      <c r="P15" s="86">
        <v>7</v>
      </c>
      <c r="Q15" s="88">
        <f t="shared" ref="Q15:Q21" si="2">15*(E15+H15+K15+N15)</f>
        <v>120</v>
      </c>
      <c r="R15" s="89">
        <f t="shared" ref="R15:R25" si="3">G15+J15+M15+P15</f>
        <v>28</v>
      </c>
    </row>
    <row r="16" spans="1:21" x14ac:dyDescent="0.25">
      <c r="A16" s="10"/>
      <c r="B16" s="13" t="s">
        <v>28</v>
      </c>
      <c r="C16" s="81" t="s">
        <v>16</v>
      </c>
      <c r="D16" s="81" t="s">
        <v>12</v>
      </c>
      <c r="E16" s="90">
        <v>1</v>
      </c>
      <c r="F16" s="91" t="s">
        <v>13</v>
      </c>
      <c r="G16" s="92">
        <v>1</v>
      </c>
      <c r="H16" s="93">
        <v>1</v>
      </c>
      <c r="I16" s="91" t="s">
        <v>13</v>
      </c>
      <c r="J16" s="92">
        <v>1</v>
      </c>
      <c r="K16" s="90">
        <v>1</v>
      </c>
      <c r="L16" s="91" t="s">
        <v>13</v>
      </c>
      <c r="M16" s="92">
        <v>1</v>
      </c>
      <c r="N16" s="93">
        <v>1</v>
      </c>
      <c r="O16" s="91" t="s">
        <v>13</v>
      </c>
      <c r="P16" s="92">
        <v>1</v>
      </c>
      <c r="Q16" s="88">
        <f t="shared" si="2"/>
        <v>60</v>
      </c>
      <c r="R16" s="89">
        <f t="shared" si="3"/>
        <v>4</v>
      </c>
    </row>
    <row r="17" spans="1:21" x14ac:dyDescent="0.25">
      <c r="A17" s="10" t="s">
        <v>100</v>
      </c>
      <c r="B17" s="13" t="s">
        <v>81</v>
      </c>
      <c r="C17" s="81"/>
      <c r="D17" s="81" t="s">
        <v>17</v>
      </c>
      <c r="E17" s="90">
        <v>1</v>
      </c>
      <c r="F17" s="91" t="s">
        <v>17</v>
      </c>
      <c r="G17" s="92">
        <v>1</v>
      </c>
      <c r="H17" s="93">
        <v>1</v>
      </c>
      <c r="I17" s="91" t="s">
        <v>17</v>
      </c>
      <c r="J17" s="92">
        <v>1</v>
      </c>
      <c r="K17" s="93">
        <v>1</v>
      </c>
      <c r="L17" s="91" t="s">
        <v>17</v>
      </c>
      <c r="M17" s="92">
        <v>1</v>
      </c>
      <c r="N17" s="93">
        <v>1</v>
      </c>
      <c r="O17" s="91" t="s">
        <v>17</v>
      </c>
      <c r="P17" s="92">
        <v>1</v>
      </c>
      <c r="Q17" s="88">
        <f t="shared" si="2"/>
        <v>60</v>
      </c>
      <c r="R17" s="89">
        <f t="shared" si="3"/>
        <v>4</v>
      </c>
      <c r="T17" s="23" t="s">
        <v>64</v>
      </c>
    </row>
    <row r="18" spans="1:21" ht="13.9" x14ac:dyDescent="0.25">
      <c r="A18" s="10" t="s">
        <v>29</v>
      </c>
      <c r="B18" s="13" t="s">
        <v>30</v>
      </c>
      <c r="C18" s="81"/>
      <c r="D18" s="81" t="s">
        <v>17</v>
      </c>
      <c r="E18" s="90">
        <v>1</v>
      </c>
      <c r="F18" s="91" t="s">
        <v>17</v>
      </c>
      <c r="G18" s="92">
        <v>3</v>
      </c>
      <c r="H18" s="93">
        <v>1</v>
      </c>
      <c r="I18" s="91" t="s">
        <v>17</v>
      </c>
      <c r="J18" s="92">
        <v>3</v>
      </c>
      <c r="K18" s="93">
        <v>1</v>
      </c>
      <c r="L18" s="91" t="s">
        <v>17</v>
      </c>
      <c r="M18" s="92">
        <v>3</v>
      </c>
      <c r="N18" s="93">
        <v>1</v>
      </c>
      <c r="O18" s="91" t="s">
        <v>17</v>
      </c>
      <c r="P18" s="92">
        <v>3</v>
      </c>
      <c r="Q18" s="88">
        <f t="shared" si="2"/>
        <v>60</v>
      </c>
      <c r="R18" s="89">
        <f t="shared" si="3"/>
        <v>12</v>
      </c>
    </row>
    <row r="19" spans="1:21" x14ac:dyDescent="0.25">
      <c r="A19" s="10" t="s">
        <v>101</v>
      </c>
      <c r="B19" s="13" t="s">
        <v>102</v>
      </c>
      <c r="C19" s="82"/>
      <c r="D19" s="82" t="s">
        <v>17</v>
      </c>
      <c r="E19" s="90">
        <v>2</v>
      </c>
      <c r="F19" s="91" t="s">
        <v>17</v>
      </c>
      <c r="G19" s="92">
        <v>2</v>
      </c>
      <c r="H19" s="93">
        <v>2</v>
      </c>
      <c r="I19" s="91" t="s">
        <v>17</v>
      </c>
      <c r="J19" s="92">
        <v>2</v>
      </c>
      <c r="K19" s="93"/>
      <c r="L19" s="91"/>
      <c r="M19" s="92"/>
      <c r="N19" s="93"/>
      <c r="O19" s="91"/>
      <c r="P19" s="92"/>
      <c r="Q19" s="88">
        <f t="shared" si="2"/>
        <v>60</v>
      </c>
      <c r="R19" s="89">
        <f t="shared" si="3"/>
        <v>4</v>
      </c>
    </row>
    <row r="20" spans="1:21" x14ac:dyDescent="0.25">
      <c r="A20" s="10" t="s">
        <v>113</v>
      </c>
      <c r="B20" s="13" t="s">
        <v>114</v>
      </c>
      <c r="C20" s="82"/>
      <c r="D20" s="82" t="s">
        <v>17</v>
      </c>
      <c r="E20" s="90">
        <v>2</v>
      </c>
      <c r="F20" s="91" t="s">
        <v>17</v>
      </c>
      <c r="G20" s="92">
        <v>1</v>
      </c>
      <c r="H20" s="93">
        <v>2</v>
      </c>
      <c r="I20" s="91" t="s">
        <v>17</v>
      </c>
      <c r="J20" s="92">
        <v>1</v>
      </c>
      <c r="K20" s="93">
        <v>2</v>
      </c>
      <c r="L20" s="91" t="s">
        <v>17</v>
      </c>
      <c r="M20" s="92">
        <v>1</v>
      </c>
      <c r="N20" s="93">
        <v>2</v>
      </c>
      <c r="O20" s="91" t="s">
        <v>17</v>
      </c>
      <c r="P20" s="92">
        <v>1</v>
      </c>
      <c r="Q20" s="88">
        <f t="shared" si="2"/>
        <v>120</v>
      </c>
      <c r="R20" s="89">
        <f t="shared" si="3"/>
        <v>4</v>
      </c>
    </row>
    <row r="21" spans="1:21" ht="13.9" x14ac:dyDescent="0.25">
      <c r="A21" s="10" t="s">
        <v>115</v>
      </c>
      <c r="B21" s="13" t="s">
        <v>104</v>
      </c>
      <c r="C21" s="82"/>
      <c r="D21" s="82" t="s">
        <v>17</v>
      </c>
      <c r="E21" s="90">
        <v>4</v>
      </c>
      <c r="F21" s="91" t="s">
        <v>17</v>
      </c>
      <c r="G21" s="92">
        <v>4</v>
      </c>
      <c r="H21" s="93">
        <v>4</v>
      </c>
      <c r="I21" s="91" t="s">
        <v>17</v>
      </c>
      <c r="J21" s="92">
        <v>4</v>
      </c>
      <c r="K21" s="93"/>
      <c r="L21" s="91"/>
      <c r="M21" s="92"/>
      <c r="N21" s="93"/>
      <c r="O21" s="91"/>
      <c r="P21" s="92"/>
      <c r="Q21" s="88">
        <f t="shared" si="2"/>
        <v>120</v>
      </c>
      <c r="R21" s="89">
        <f t="shared" si="3"/>
        <v>8</v>
      </c>
    </row>
    <row r="22" spans="1:21" x14ac:dyDescent="0.25">
      <c r="A22" s="12" t="s">
        <v>35</v>
      </c>
      <c r="B22" s="13" t="s">
        <v>36</v>
      </c>
      <c r="C22" s="94"/>
      <c r="D22" s="94"/>
      <c r="E22" s="90"/>
      <c r="F22" s="91" t="s">
        <v>37</v>
      </c>
      <c r="G22" s="92">
        <v>0</v>
      </c>
      <c r="H22" s="93"/>
      <c r="I22" s="91" t="s">
        <v>37</v>
      </c>
      <c r="J22" s="92">
        <v>0</v>
      </c>
      <c r="K22" s="93"/>
      <c r="L22" s="91"/>
      <c r="M22" s="92"/>
      <c r="N22" s="93"/>
      <c r="O22" s="91"/>
      <c r="P22" s="92"/>
      <c r="Q22" s="88"/>
      <c r="R22" s="89">
        <f t="shared" si="3"/>
        <v>0</v>
      </c>
    </row>
    <row r="23" spans="1:21" ht="13.9" x14ac:dyDescent="0.25">
      <c r="A23" s="10"/>
      <c r="B23" s="13" t="s">
        <v>107</v>
      </c>
      <c r="C23" s="100"/>
      <c r="D23" s="100"/>
      <c r="E23" s="95"/>
      <c r="F23" s="96"/>
      <c r="G23" s="92"/>
      <c r="H23" s="97"/>
      <c r="I23" s="96"/>
      <c r="J23" s="92">
        <v>2</v>
      </c>
      <c r="K23" s="93"/>
      <c r="L23" s="91"/>
      <c r="M23" s="92">
        <v>2</v>
      </c>
      <c r="N23" s="97"/>
      <c r="O23" s="91"/>
      <c r="P23" s="98"/>
      <c r="Q23" s="88"/>
      <c r="R23" s="89">
        <f t="shared" si="3"/>
        <v>4</v>
      </c>
    </row>
    <row r="24" spans="1:21" x14ac:dyDescent="0.25">
      <c r="A24" s="99"/>
      <c r="B24" s="46" t="s">
        <v>108</v>
      </c>
      <c r="C24" s="112"/>
      <c r="D24" s="100"/>
      <c r="E24" s="90"/>
      <c r="F24" s="91"/>
      <c r="G24" s="92">
        <v>2</v>
      </c>
      <c r="H24" s="93"/>
      <c r="I24" s="91"/>
      <c r="J24" s="92">
        <v>1</v>
      </c>
      <c r="K24" s="93"/>
      <c r="L24" s="91"/>
      <c r="M24" s="92">
        <v>10</v>
      </c>
      <c r="N24" s="97"/>
      <c r="O24" s="91"/>
      <c r="P24" s="98"/>
      <c r="Q24" s="88"/>
      <c r="R24" s="89">
        <f t="shared" si="3"/>
        <v>13</v>
      </c>
    </row>
    <row r="25" spans="1:21" ht="15.75" thickBot="1" x14ac:dyDescent="0.3">
      <c r="A25" s="12" t="s">
        <v>38</v>
      </c>
      <c r="B25" s="101" t="s">
        <v>39</v>
      </c>
      <c r="C25" s="113"/>
      <c r="D25" s="102"/>
      <c r="E25" s="103"/>
      <c r="F25" s="104"/>
      <c r="G25" s="105"/>
      <c r="H25" s="106"/>
      <c r="I25" s="104"/>
      <c r="J25" s="105"/>
      <c r="K25" s="106"/>
      <c r="L25" s="104"/>
      <c r="M25" s="105"/>
      <c r="N25" s="106"/>
      <c r="O25" s="104" t="s">
        <v>97</v>
      </c>
      <c r="P25" s="105">
        <v>15</v>
      </c>
      <c r="Q25" s="88"/>
      <c r="R25" s="89">
        <f t="shared" si="3"/>
        <v>15</v>
      </c>
    </row>
    <row r="26" spans="1:21" ht="15.75" thickBot="1" x14ac:dyDescent="0.3">
      <c r="A26" s="253" t="s">
        <v>40</v>
      </c>
      <c r="B26" s="254"/>
      <c r="C26" s="114"/>
      <c r="D26" s="107"/>
      <c r="E26" s="108">
        <f>SUM(E7:E25)</f>
        <v>23</v>
      </c>
      <c r="F26" s="109"/>
      <c r="G26" s="110">
        <f>SUM(G7:G25)</f>
        <v>32</v>
      </c>
      <c r="H26" s="108">
        <f>SUM(H7:H25)</f>
        <v>21</v>
      </c>
      <c r="I26" s="109"/>
      <c r="J26" s="110">
        <f>SUM(J7:J25)</f>
        <v>31</v>
      </c>
      <c r="K26" s="108">
        <f>SUM(K7:K25)</f>
        <v>9</v>
      </c>
      <c r="L26" s="109"/>
      <c r="M26" s="110">
        <f>SUM(M7:M25)</f>
        <v>27</v>
      </c>
      <c r="N26" s="108">
        <f>SUM(N7:N25)</f>
        <v>9</v>
      </c>
      <c r="O26" s="109"/>
      <c r="P26" s="110">
        <f>SUM(P7:P25)</f>
        <v>30</v>
      </c>
      <c r="Q26" s="111">
        <f>SUM(Q7:Q25)</f>
        <v>930</v>
      </c>
      <c r="R26" s="115">
        <f>SUM(R7:R25)</f>
        <v>120</v>
      </c>
    </row>
    <row r="27" spans="1:21" ht="13.9" x14ac:dyDescent="0.25">
      <c r="A27" s="74"/>
      <c r="B27" s="74"/>
      <c r="C27" s="75"/>
      <c r="D27" s="7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21" ht="13.9" x14ac:dyDescent="0.25">
      <c r="A28" s="74"/>
      <c r="B28" s="74"/>
      <c r="C28" s="75"/>
      <c r="D28" s="7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21" x14ac:dyDescent="0.25">
      <c r="A29" s="7" t="s">
        <v>42</v>
      </c>
    </row>
    <row r="30" spans="1:21" x14ac:dyDescent="0.25">
      <c r="A30" s="7" t="s">
        <v>43</v>
      </c>
      <c r="U30" s="23" t="s">
        <v>64</v>
      </c>
    </row>
    <row r="31" spans="1:21" x14ac:dyDescent="0.25">
      <c r="A31" s="7" t="s">
        <v>44</v>
      </c>
    </row>
    <row r="32" spans="1:21" x14ac:dyDescent="0.25">
      <c r="A32" s="250" t="s">
        <v>116</v>
      </c>
      <c r="B32" s="250"/>
      <c r="C32" s="250"/>
      <c r="D32" s="250"/>
      <c r="E32" s="250"/>
      <c r="F32" s="250"/>
      <c r="G32" s="250"/>
      <c r="H32" s="250"/>
      <c r="I32" s="250"/>
      <c r="J32" s="250"/>
      <c r="K32" s="250"/>
      <c r="L32" s="250"/>
      <c r="M32" s="250"/>
      <c r="N32" s="250"/>
      <c r="O32" s="250"/>
      <c r="P32" s="250"/>
      <c r="Q32" s="250"/>
      <c r="R32" s="250"/>
    </row>
    <row r="33" spans="1:18" x14ac:dyDescent="0.25">
      <c r="A33" s="213" t="s">
        <v>47</v>
      </c>
      <c r="B33" s="213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</row>
    <row r="34" spans="1:18" x14ac:dyDescent="0.25">
      <c r="A34" s="7" t="s">
        <v>109</v>
      </c>
    </row>
    <row r="35" spans="1:18" x14ac:dyDescent="0.25">
      <c r="A35" s="7" t="s">
        <v>45</v>
      </c>
    </row>
    <row r="36" spans="1:18" x14ac:dyDescent="0.25">
      <c r="A36" s="7" t="s">
        <v>46</v>
      </c>
    </row>
    <row r="37" spans="1:18" x14ac:dyDescent="0.25">
      <c r="A37" s="6" t="s">
        <v>48</v>
      </c>
      <c r="D37" s="56"/>
    </row>
    <row r="38" spans="1:18" x14ac:dyDescent="0.25">
      <c r="A38" s="7" t="s">
        <v>49</v>
      </c>
      <c r="D38" s="56"/>
      <c r="K38" s="7" t="s">
        <v>50</v>
      </c>
      <c r="L38" s="7"/>
      <c r="P38" s="7" t="s">
        <v>51</v>
      </c>
    </row>
    <row r="39" spans="1:18" x14ac:dyDescent="0.25">
      <c r="A39" s="7" t="s">
        <v>76</v>
      </c>
      <c r="E39" s="7"/>
      <c r="K39" s="7" t="s">
        <v>52</v>
      </c>
      <c r="L39" s="7"/>
      <c r="P39" s="7" t="s">
        <v>53</v>
      </c>
    </row>
    <row r="40" spans="1:18" x14ac:dyDescent="0.25">
      <c r="A40" s="7" t="s">
        <v>54</v>
      </c>
      <c r="E40" s="7"/>
      <c r="K40" s="7" t="s">
        <v>55</v>
      </c>
      <c r="L40" s="7"/>
      <c r="P40" s="7" t="s">
        <v>88</v>
      </c>
    </row>
    <row r="41" spans="1:18" x14ac:dyDescent="0.25">
      <c r="A41" s="7" t="s">
        <v>57</v>
      </c>
      <c r="E41" s="7"/>
      <c r="K41" s="7" t="s">
        <v>58</v>
      </c>
      <c r="P41" s="7"/>
    </row>
    <row r="42" spans="1:18" x14ac:dyDescent="0.25">
      <c r="A42" s="57" t="s">
        <v>77</v>
      </c>
      <c r="D42" s="7"/>
      <c r="E42" s="7"/>
      <c r="J42" s="7"/>
      <c r="K42" s="7"/>
      <c r="L42" s="7"/>
      <c r="P42" s="7"/>
    </row>
    <row r="43" spans="1:18" x14ac:dyDescent="0.25">
      <c r="D43" s="56"/>
    </row>
  </sheetData>
  <mergeCells count="19">
    <mergeCell ref="A32:R32"/>
    <mergeCell ref="A33:R33"/>
    <mergeCell ref="A26:B26"/>
    <mergeCell ref="N4:P4"/>
    <mergeCell ref="Q4:Q5"/>
    <mergeCell ref="R4:R5"/>
    <mergeCell ref="A6:R6"/>
    <mergeCell ref="A10:R10"/>
    <mergeCell ref="A14:R1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5"/>
  <sheetViews>
    <sheetView topLeftCell="A7" workbookViewId="0">
      <selection activeCell="A34" sqref="A34:R35"/>
    </sheetView>
  </sheetViews>
  <sheetFormatPr defaultColWidth="8.85546875" defaultRowHeight="15" x14ac:dyDescent="0.25"/>
  <cols>
    <col min="1" max="1" width="24" style="23" customWidth="1"/>
    <col min="2" max="2" width="43.85546875" style="23" bestFit="1" customWidth="1"/>
    <col min="3" max="3" width="11" style="23" bestFit="1" customWidth="1"/>
    <col min="4" max="4" width="7.140625" style="23" customWidth="1"/>
    <col min="5" max="16" width="4.85546875" style="23" customWidth="1"/>
    <col min="17" max="17" width="7" style="23" customWidth="1"/>
    <col min="18" max="18" width="6.42578125" style="23" customWidth="1"/>
    <col min="19" max="16384" width="8.85546875" style="23"/>
  </cols>
  <sheetData>
    <row r="1" spans="1:21" ht="15.75" customHeight="1" thickBot="1" x14ac:dyDescent="0.3">
      <c r="A1" s="241" t="s">
        <v>124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1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1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1" ht="15.75" thickBot="1" x14ac:dyDescent="0.3">
      <c r="A4" s="217" t="s">
        <v>2</v>
      </c>
      <c r="B4" s="219" t="s">
        <v>3</v>
      </c>
      <c r="C4" s="221" t="s">
        <v>4</v>
      </c>
      <c r="D4" s="223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1" ht="15.75" thickBot="1" x14ac:dyDescent="0.3">
      <c r="A5" s="218"/>
      <c r="B5" s="220"/>
      <c r="C5" s="222"/>
      <c r="D5" s="224"/>
      <c r="E5" s="141" t="s">
        <v>60</v>
      </c>
      <c r="F5" s="14"/>
      <c r="G5" s="14" t="s">
        <v>61</v>
      </c>
      <c r="H5" s="141" t="s">
        <v>60</v>
      </c>
      <c r="I5" s="14"/>
      <c r="J5" s="14" t="s">
        <v>61</v>
      </c>
      <c r="K5" s="141" t="s">
        <v>60</v>
      </c>
      <c r="L5" s="14"/>
      <c r="M5" s="14" t="s">
        <v>61</v>
      </c>
      <c r="N5" s="141" t="s">
        <v>60</v>
      </c>
      <c r="O5" s="14"/>
      <c r="P5" s="14" t="s">
        <v>61</v>
      </c>
      <c r="Q5" s="238"/>
      <c r="R5" s="238"/>
    </row>
    <row r="6" spans="1:21" ht="15" customHeight="1" thickBot="1" x14ac:dyDescent="0.3">
      <c r="A6" s="228" t="s">
        <v>126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1" x14ac:dyDescent="0.25">
      <c r="A7" s="142" t="s">
        <v>10</v>
      </c>
      <c r="B7" s="143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130">
        <f>15*(E7+H7+K7+N7)</f>
        <v>30</v>
      </c>
      <c r="R7" s="163">
        <f>G7+J7+M7+P7</f>
        <v>2</v>
      </c>
    </row>
    <row r="8" spans="1:21" x14ac:dyDescent="0.25">
      <c r="A8" s="144" t="s">
        <v>14</v>
      </c>
      <c r="B8" s="2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162">
        <f t="shared" ref="Q8:Q13" si="0">15*(E8+H8+K8+N8)</f>
        <v>60</v>
      </c>
      <c r="R8" s="163">
        <f t="shared" ref="R8:R13" si="1">G8+J8+M8+P8</f>
        <v>4</v>
      </c>
    </row>
    <row r="9" spans="1:21" ht="15.75" thickBot="1" x14ac:dyDescent="0.3">
      <c r="A9" s="145" t="s">
        <v>18</v>
      </c>
      <c r="B9" s="146" t="s">
        <v>19</v>
      </c>
      <c r="C9" s="19"/>
      <c r="D9" s="20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167">
        <f t="shared" si="0"/>
        <v>60</v>
      </c>
      <c r="R9" s="169">
        <f t="shared" si="1"/>
        <v>4</v>
      </c>
    </row>
    <row r="10" spans="1:21" ht="14.45" customHeight="1" thickBot="1" x14ac:dyDescent="0.3">
      <c r="A10" s="231" t="s">
        <v>63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21" x14ac:dyDescent="0.25">
      <c r="A11" s="147" t="s">
        <v>20</v>
      </c>
      <c r="B11" s="143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130">
        <f t="shared" si="0"/>
        <v>60</v>
      </c>
      <c r="R11" s="163">
        <f t="shared" si="1"/>
        <v>6</v>
      </c>
    </row>
    <row r="12" spans="1:21" ht="30" x14ac:dyDescent="0.25">
      <c r="A12" s="148" t="s">
        <v>22</v>
      </c>
      <c r="B12" s="2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162">
        <f t="shared" si="0"/>
        <v>60</v>
      </c>
      <c r="R12" s="163">
        <f t="shared" si="1"/>
        <v>4</v>
      </c>
      <c r="U12" s="23" t="s">
        <v>64</v>
      </c>
    </row>
    <row r="13" spans="1:21" ht="15.75" thickBot="1" x14ac:dyDescent="0.3">
      <c r="A13" s="145" t="s">
        <v>23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167">
        <f t="shared" si="0"/>
        <v>60</v>
      </c>
      <c r="R13" s="163">
        <f t="shared" si="1"/>
        <v>4</v>
      </c>
    </row>
    <row r="14" spans="1:21" ht="15.75" thickBot="1" x14ac:dyDescent="0.3">
      <c r="A14" s="234" t="s">
        <v>90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21" x14ac:dyDescent="0.25">
      <c r="A15" s="150" t="s">
        <v>98</v>
      </c>
      <c r="B15" s="58" t="s">
        <v>105</v>
      </c>
      <c r="C15" s="59" t="s">
        <v>16</v>
      </c>
      <c r="D15" s="59" t="s">
        <v>17</v>
      </c>
      <c r="E15" s="64">
        <v>2</v>
      </c>
      <c r="F15" s="62" t="s">
        <v>99</v>
      </c>
      <c r="G15" s="63">
        <v>7</v>
      </c>
      <c r="H15" s="61">
        <v>2</v>
      </c>
      <c r="I15" s="62" t="s">
        <v>99</v>
      </c>
      <c r="J15" s="63">
        <v>7</v>
      </c>
      <c r="K15" s="61">
        <v>2</v>
      </c>
      <c r="L15" s="62" t="s">
        <v>99</v>
      </c>
      <c r="M15" s="63">
        <v>7</v>
      </c>
      <c r="N15" s="61">
        <v>2</v>
      </c>
      <c r="O15" s="62" t="s">
        <v>99</v>
      </c>
      <c r="P15" s="63">
        <v>7</v>
      </c>
      <c r="Q15" s="162">
        <f t="shared" ref="Q15:Q21" si="2">15*(E15+H15+K15+N15)</f>
        <v>120</v>
      </c>
      <c r="R15" s="163">
        <f t="shared" ref="R15:R26" si="3">G15+J15+M15+P15</f>
        <v>28</v>
      </c>
    </row>
    <row r="16" spans="1:21" x14ac:dyDescent="0.25">
      <c r="A16" s="150" t="s">
        <v>153</v>
      </c>
      <c r="B16" s="2" t="s">
        <v>28</v>
      </c>
      <c r="C16" s="3" t="s">
        <v>16</v>
      </c>
      <c r="D16" s="3" t="s">
        <v>12</v>
      </c>
      <c r="E16" s="66">
        <v>1</v>
      </c>
      <c r="F16" s="31" t="s">
        <v>13</v>
      </c>
      <c r="G16" s="32">
        <v>1</v>
      </c>
      <c r="H16" s="30">
        <v>1</v>
      </c>
      <c r="I16" s="31" t="s">
        <v>13</v>
      </c>
      <c r="J16" s="32">
        <v>1</v>
      </c>
      <c r="K16" s="66">
        <v>1</v>
      </c>
      <c r="L16" s="31" t="s">
        <v>13</v>
      </c>
      <c r="M16" s="32">
        <v>1</v>
      </c>
      <c r="N16" s="30">
        <v>1</v>
      </c>
      <c r="O16" s="31" t="s">
        <v>13</v>
      </c>
      <c r="P16" s="32">
        <v>1</v>
      </c>
      <c r="Q16" s="162">
        <f t="shared" si="2"/>
        <v>60</v>
      </c>
      <c r="R16" s="163">
        <f t="shared" si="3"/>
        <v>4</v>
      </c>
    </row>
    <row r="17" spans="1:21" x14ac:dyDescent="0.25">
      <c r="A17" s="150" t="s">
        <v>100</v>
      </c>
      <c r="B17" s="2" t="s">
        <v>81</v>
      </c>
      <c r="C17" s="3"/>
      <c r="D17" s="3" t="s">
        <v>17</v>
      </c>
      <c r="E17" s="66">
        <v>1</v>
      </c>
      <c r="F17" s="31" t="s">
        <v>17</v>
      </c>
      <c r="G17" s="32">
        <v>1</v>
      </c>
      <c r="H17" s="30">
        <v>1</v>
      </c>
      <c r="I17" s="31" t="s">
        <v>17</v>
      </c>
      <c r="J17" s="32">
        <v>1</v>
      </c>
      <c r="K17" s="30">
        <v>1</v>
      </c>
      <c r="L17" s="31" t="s">
        <v>17</v>
      </c>
      <c r="M17" s="32">
        <v>1</v>
      </c>
      <c r="N17" s="30">
        <v>1</v>
      </c>
      <c r="O17" s="31" t="s">
        <v>17</v>
      </c>
      <c r="P17" s="32">
        <v>1</v>
      </c>
      <c r="Q17" s="162">
        <f t="shared" si="2"/>
        <v>60</v>
      </c>
      <c r="R17" s="163">
        <f t="shared" si="3"/>
        <v>4</v>
      </c>
      <c r="T17" s="23" t="s">
        <v>64</v>
      </c>
    </row>
    <row r="18" spans="1:21" x14ac:dyDescent="0.25">
      <c r="A18" s="150" t="s">
        <v>29</v>
      </c>
      <c r="B18" s="2" t="s">
        <v>30</v>
      </c>
      <c r="C18" s="3"/>
      <c r="D18" s="3" t="s">
        <v>17</v>
      </c>
      <c r="E18" s="66">
        <v>1</v>
      </c>
      <c r="F18" s="31" t="s">
        <v>17</v>
      </c>
      <c r="G18" s="32">
        <v>3</v>
      </c>
      <c r="H18" s="30">
        <v>1</v>
      </c>
      <c r="I18" s="31" t="s">
        <v>17</v>
      </c>
      <c r="J18" s="32">
        <v>3</v>
      </c>
      <c r="K18" s="30">
        <v>1</v>
      </c>
      <c r="L18" s="31" t="s">
        <v>17</v>
      </c>
      <c r="M18" s="32">
        <v>3</v>
      </c>
      <c r="N18" s="30">
        <v>1</v>
      </c>
      <c r="O18" s="31" t="s">
        <v>17</v>
      </c>
      <c r="P18" s="32">
        <v>3</v>
      </c>
      <c r="Q18" s="162">
        <f t="shared" si="2"/>
        <v>60</v>
      </c>
      <c r="R18" s="163">
        <f t="shared" si="3"/>
        <v>12</v>
      </c>
    </row>
    <row r="19" spans="1:21" x14ac:dyDescent="0.25">
      <c r="A19" s="150" t="s">
        <v>101</v>
      </c>
      <c r="B19" s="2" t="s">
        <v>102</v>
      </c>
      <c r="C19" s="47"/>
      <c r="D19" s="47" t="s">
        <v>17</v>
      </c>
      <c r="E19" s="66">
        <v>2</v>
      </c>
      <c r="F19" s="31" t="s">
        <v>17</v>
      </c>
      <c r="G19" s="32">
        <v>2</v>
      </c>
      <c r="H19" s="30">
        <v>2</v>
      </c>
      <c r="I19" s="31" t="s">
        <v>17</v>
      </c>
      <c r="J19" s="32">
        <v>2</v>
      </c>
      <c r="K19" s="30"/>
      <c r="L19" s="31"/>
      <c r="M19" s="32"/>
      <c r="N19" s="30"/>
      <c r="O19" s="31"/>
      <c r="P19" s="32"/>
      <c r="Q19" s="162">
        <f t="shared" si="2"/>
        <v>60</v>
      </c>
      <c r="R19" s="163">
        <f t="shared" si="3"/>
        <v>4</v>
      </c>
    </row>
    <row r="20" spans="1:21" x14ac:dyDescent="0.25">
      <c r="A20" s="150" t="s">
        <v>113</v>
      </c>
      <c r="B20" s="2" t="s">
        <v>114</v>
      </c>
      <c r="C20" s="47"/>
      <c r="D20" s="47" t="s">
        <v>17</v>
      </c>
      <c r="E20" s="66">
        <v>2</v>
      </c>
      <c r="F20" s="31" t="s">
        <v>17</v>
      </c>
      <c r="G20" s="32">
        <v>1</v>
      </c>
      <c r="H20" s="30">
        <v>2</v>
      </c>
      <c r="I20" s="31" t="s">
        <v>17</v>
      </c>
      <c r="J20" s="32">
        <v>1</v>
      </c>
      <c r="K20" s="30">
        <v>2</v>
      </c>
      <c r="L20" s="31" t="s">
        <v>17</v>
      </c>
      <c r="M20" s="32">
        <v>1</v>
      </c>
      <c r="N20" s="30">
        <v>2</v>
      </c>
      <c r="O20" s="31" t="s">
        <v>17</v>
      </c>
      <c r="P20" s="32">
        <v>1</v>
      </c>
      <c r="Q20" s="162">
        <f t="shared" si="2"/>
        <v>120</v>
      </c>
      <c r="R20" s="163">
        <f t="shared" si="3"/>
        <v>4</v>
      </c>
    </row>
    <row r="21" spans="1:21" x14ac:dyDescent="0.25">
      <c r="A21" s="150" t="s">
        <v>115</v>
      </c>
      <c r="B21" s="2" t="s">
        <v>104</v>
      </c>
      <c r="C21" s="47"/>
      <c r="D21" s="47" t="s">
        <v>17</v>
      </c>
      <c r="E21" s="66">
        <v>4</v>
      </c>
      <c r="F21" s="31" t="s">
        <v>17</v>
      </c>
      <c r="G21" s="32">
        <v>4</v>
      </c>
      <c r="H21" s="30">
        <v>4</v>
      </c>
      <c r="I21" s="31" t="s">
        <v>17</v>
      </c>
      <c r="J21" s="32">
        <v>4</v>
      </c>
      <c r="K21" s="30"/>
      <c r="L21" s="31"/>
      <c r="M21" s="32"/>
      <c r="N21" s="30"/>
      <c r="O21" s="31"/>
      <c r="P21" s="32"/>
      <c r="Q21" s="162">
        <f t="shared" si="2"/>
        <v>120</v>
      </c>
      <c r="R21" s="163">
        <f t="shared" si="3"/>
        <v>8</v>
      </c>
    </row>
    <row r="22" spans="1:21" x14ac:dyDescent="0.25">
      <c r="A22" s="149" t="s">
        <v>35</v>
      </c>
      <c r="B22" s="2" t="s">
        <v>36</v>
      </c>
      <c r="C22" s="5"/>
      <c r="D22" s="48" t="s">
        <v>17</v>
      </c>
      <c r="E22" s="30">
        <v>2</v>
      </c>
      <c r="F22" s="31" t="s">
        <v>37</v>
      </c>
      <c r="G22" s="32">
        <v>0</v>
      </c>
      <c r="H22" s="30">
        <v>2</v>
      </c>
      <c r="I22" s="31" t="s">
        <v>37</v>
      </c>
      <c r="J22" s="32">
        <v>0</v>
      </c>
      <c r="K22" s="30"/>
      <c r="L22" s="31"/>
      <c r="M22" s="32"/>
      <c r="N22" s="66"/>
      <c r="O22" s="31"/>
      <c r="P22" s="67"/>
      <c r="Q22" s="162">
        <v>60</v>
      </c>
      <c r="R22" s="163">
        <f t="shared" si="3"/>
        <v>0</v>
      </c>
    </row>
    <row r="23" spans="1:21" x14ac:dyDescent="0.25">
      <c r="A23" s="211" t="s">
        <v>154</v>
      </c>
      <c r="B23" s="2" t="s">
        <v>107</v>
      </c>
      <c r="C23" s="77"/>
      <c r="D23" s="77"/>
      <c r="E23" s="66"/>
      <c r="F23" s="31"/>
      <c r="G23" s="32"/>
      <c r="H23" s="30"/>
      <c r="I23" s="31"/>
      <c r="J23" s="32">
        <v>2</v>
      </c>
      <c r="K23" s="30"/>
      <c r="L23" s="31"/>
      <c r="M23" s="32">
        <v>2</v>
      </c>
      <c r="N23" s="30"/>
      <c r="O23" s="31"/>
      <c r="P23" s="32"/>
      <c r="Q23" s="162"/>
      <c r="R23" s="163">
        <f t="shared" si="3"/>
        <v>4</v>
      </c>
    </row>
    <row r="24" spans="1:21" ht="15.75" thickBot="1" x14ac:dyDescent="0.3">
      <c r="A24" s="131"/>
      <c r="B24" s="68" t="s">
        <v>108</v>
      </c>
      <c r="C24" s="161"/>
      <c r="D24" s="128"/>
      <c r="E24" s="70"/>
      <c r="F24" s="51"/>
      <c r="G24" s="52">
        <v>2</v>
      </c>
      <c r="H24" s="50"/>
      <c r="I24" s="51"/>
      <c r="J24" s="52">
        <v>1</v>
      </c>
      <c r="K24" s="50"/>
      <c r="L24" s="51"/>
      <c r="M24" s="52">
        <v>6</v>
      </c>
      <c r="N24" s="50"/>
      <c r="O24" s="51"/>
      <c r="P24" s="52">
        <v>4</v>
      </c>
      <c r="Q24" s="79" t="s">
        <v>64</v>
      </c>
      <c r="R24" s="164">
        <f t="shared" si="3"/>
        <v>13</v>
      </c>
    </row>
    <row r="25" spans="1:21" ht="45" x14ac:dyDescent="0.25">
      <c r="A25" s="209" t="s">
        <v>150</v>
      </c>
      <c r="B25" s="137" t="s">
        <v>131</v>
      </c>
      <c r="C25" s="160" t="s">
        <v>66</v>
      </c>
      <c r="D25" s="122"/>
      <c r="E25" s="25"/>
      <c r="F25" s="26"/>
      <c r="G25" s="27"/>
      <c r="H25" s="25"/>
      <c r="I25" s="26"/>
      <c r="J25" s="27"/>
      <c r="K25" s="25">
        <v>15</v>
      </c>
      <c r="L25" s="26" t="s">
        <v>17</v>
      </c>
      <c r="M25" s="27">
        <v>7</v>
      </c>
      <c r="N25" s="25">
        <v>15</v>
      </c>
      <c r="O25" s="26" t="s">
        <v>17</v>
      </c>
      <c r="P25" s="27">
        <v>8</v>
      </c>
      <c r="Q25" s="162">
        <f>SUM(K25+N25)</f>
        <v>30</v>
      </c>
      <c r="R25" s="163">
        <f t="shared" si="3"/>
        <v>15</v>
      </c>
    </row>
    <row r="26" spans="1:21" ht="14.45" customHeight="1" thickBot="1" x14ac:dyDescent="0.3">
      <c r="A26" s="149"/>
      <c r="B26" s="153" t="s">
        <v>132</v>
      </c>
      <c r="C26" s="177"/>
      <c r="D26" s="177"/>
      <c r="E26" s="178"/>
      <c r="F26" s="35"/>
      <c r="G26" s="36"/>
      <c r="H26" s="34"/>
      <c r="I26" s="35"/>
      <c r="J26" s="36"/>
      <c r="K26" s="34"/>
      <c r="L26" s="35"/>
      <c r="M26" s="36"/>
      <c r="N26" s="34"/>
      <c r="O26" s="35" t="s">
        <v>97</v>
      </c>
      <c r="P26" s="36"/>
      <c r="Q26" s="167"/>
      <c r="R26" s="163">
        <f t="shared" si="3"/>
        <v>0</v>
      </c>
    </row>
    <row r="27" spans="1:21" ht="15.75" thickBot="1" x14ac:dyDescent="0.3">
      <c r="A27" s="239" t="s">
        <v>40</v>
      </c>
      <c r="B27" s="247"/>
      <c r="C27" s="54"/>
      <c r="D27" s="53"/>
      <c r="E27" s="139">
        <f>SUM(E7:E26)</f>
        <v>25</v>
      </c>
      <c r="F27" s="55"/>
      <c r="G27" s="140">
        <f>SUM(G7:G26)</f>
        <v>32</v>
      </c>
      <c r="H27" s="139">
        <f>SUM(H7:H26)</f>
        <v>23</v>
      </c>
      <c r="I27" s="55"/>
      <c r="J27" s="140">
        <f>SUM(J7:J26)</f>
        <v>31</v>
      </c>
      <c r="K27" s="139">
        <f>SUM(K7:K26)</f>
        <v>24</v>
      </c>
      <c r="L27" s="55"/>
      <c r="M27" s="140">
        <f>SUM(M7:M26)</f>
        <v>30</v>
      </c>
      <c r="N27" s="139">
        <f>SUM(N7:N26)</f>
        <v>24</v>
      </c>
      <c r="O27" s="55"/>
      <c r="P27" s="140">
        <f>SUM(P7:P26)</f>
        <v>27</v>
      </c>
      <c r="Q27" s="171">
        <f>SUM(Q7:Q26)</f>
        <v>1020</v>
      </c>
      <c r="R27" s="171">
        <f>SUM(R7:R26)</f>
        <v>120</v>
      </c>
    </row>
    <row r="28" spans="1:21" x14ac:dyDescent="0.25">
      <c r="A28" s="74"/>
      <c r="B28" s="74"/>
      <c r="C28" s="75"/>
      <c r="D28" s="7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21" x14ac:dyDescent="0.25">
      <c r="A29" s="74"/>
      <c r="B29" s="74"/>
      <c r="C29" s="75"/>
      <c r="D29" s="7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21" x14ac:dyDescent="0.25">
      <c r="A30" s="7" t="s">
        <v>42</v>
      </c>
    </row>
    <row r="31" spans="1:21" x14ac:dyDescent="0.25">
      <c r="A31" s="7" t="s">
        <v>43</v>
      </c>
      <c r="U31" s="23" t="s">
        <v>64</v>
      </c>
    </row>
    <row r="32" spans="1:21" x14ac:dyDescent="0.25">
      <c r="A32" s="7" t="s">
        <v>44</v>
      </c>
    </row>
    <row r="33" spans="1:18" x14ac:dyDescent="0.25">
      <c r="A33" s="250" t="s">
        <v>152</v>
      </c>
      <c r="B33" s="250"/>
      <c r="C33" s="250"/>
      <c r="D33" s="250"/>
      <c r="E33" s="250"/>
      <c r="F33" s="250"/>
      <c r="G33" s="250"/>
      <c r="H33" s="250"/>
      <c r="I33" s="250"/>
      <c r="J33" s="250"/>
      <c r="K33" s="250"/>
      <c r="L33" s="250"/>
      <c r="M33" s="250"/>
      <c r="N33" s="250"/>
      <c r="O33" s="250"/>
      <c r="P33" s="250"/>
      <c r="Q33" s="250"/>
      <c r="R33" s="250"/>
    </row>
    <row r="34" spans="1:18" ht="15" customHeight="1" x14ac:dyDescent="0.25">
      <c r="A34" s="266" t="s">
        <v>156</v>
      </c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</row>
    <row r="35" spans="1:18" x14ac:dyDescent="0.25">
      <c r="A35" s="266"/>
      <c r="B35" s="266"/>
      <c r="C35" s="266"/>
      <c r="D35" s="266"/>
      <c r="E35" s="266"/>
      <c r="F35" s="266"/>
      <c r="G35" s="266"/>
      <c r="H35" s="266"/>
      <c r="I35" s="266"/>
      <c r="J35" s="266"/>
      <c r="K35" s="266"/>
      <c r="L35" s="266"/>
      <c r="M35" s="266"/>
      <c r="N35" s="266"/>
      <c r="O35" s="266"/>
      <c r="P35" s="266"/>
      <c r="Q35" s="266"/>
      <c r="R35" s="266"/>
    </row>
    <row r="36" spans="1:18" x14ac:dyDescent="0.25">
      <c r="A36" s="267" t="s">
        <v>158</v>
      </c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</row>
    <row r="37" spans="1:18" x14ac:dyDescent="0.25">
      <c r="A37" s="267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</row>
    <row r="38" spans="1:18" x14ac:dyDescent="0.25">
      <c r="A38" s="7" t="s">
        <v>46</v>
      </c>
    </row>
    <row r="39" spans="1:18" x14ac:dyDescent="0.25">
      <c r="A39" s="6" t="s">
        <v>48</v>
      </c>
      <c r="D39" s="56"/>
    </row>
    <row r="40" spans="1:18" x14ac:dyDescent="0.25">
      <c r="A40" s="7" t="s">
        <v>49</v>
      </c>
      <c r="D40" s="56"/>
      <c r="K40" s="7" t="s">
        <v>50</v>
      </c>
      <c r="L40" s="7"/>
      <c r="P40" s="7" t="s">
        <v>51</v>
      </c>
    </row>
    <row r="41" spans="1:18" x14ac:dyDescent="0.25">
      <c r="A41" s="7" t="s">
        <v>76</v>
      </c>
      <c r="E41" s="7"/>
      <c r="K41" s="7" t="s">
        <v>129</v>
      </c>
      <c r="L41" s="7"/>
      <c r="P41" s="7" t="s">
        <v>53</v>
      </c>
    </row>
    <row r="42" spans="1:18" x14ac:dyDescent="0.25">
      <c r="A42" s="7" t="s">
        <v>54</v>
      </c>
      <c r="E42" s="7"/>
      <c r="K42" s="7" t="s">
        <v>55</v>
      </c>
      <c r="L42" s="7"/>
      <c r="P42" s="7" t="s">
        <v>88</v>
      </c>
    </row>
    <row r="43" spans="1:18" x14ac:dyDescent="0.25">
      <c r="A43" s="7" t="s">
        <v>57</v>
      </c>
      <c r="E43" s="7"/>
      <c r="K43" s="7" t="s">
        <v>58</v>
      </c>
      <c r="P43" s="7"/>
    </row>
    <row r="44" spans="1:18" x14ac:dyDescent="0.25">
      <c r="A44" s="57" t="s">
        <v>77</v>
      </c>
      <c r="D44" s="7"/>
      <c r="E44" s="7"/>
      <c r="J44" s="7"/>
      <c r="K44" s="7"/>
      <c r="L44" s="7"/>
      <c r="P44" s="7"/>
    </row>
    <row r="45" spans="1:18" x14ac:dyDescent="0.25">
      <c r="D45" s="56"/>
    </row>
  </sheetData>
  <mergeCells count="20">
    <mergeCell ref="A36:R37"/>
    <mergeCell ref="A34:R35"/>
    <mergeCell ref="A27:B27"/>
    <mergeCell ref="A33:R33"/>
    <mergeCell ref="N4:P4"/>
    <mergeCell ref="Q4:Q5"/>
    <mergeCell ref="R4:R5"/>
    <mergeCell ref="A6:R6"/>
    <mergeCell ref="A10:R10"/>
    <mergeCell ref="A14:R1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4"/>
  <sheetViews>
    <sheetView topLeftCell="A4" workbookViewId="0">
      <selection activeCell="A35" sqref="A35:Q36"/>
    </sheetView>
  </sheetViews>
  <sheetFormatPr defaultColWidth="8.85546875" defaultRowHeight="15" x14ac:dyDescent="0.25"/>
  <cols>
    <col min="1" max="1" width="24" style="23" customWidth="1"/>
    <col min="2" max="2" width="43.85546875" style="23" bestFit="1" customWidth="1"/>
    <col min="3" max="3" width="11" style="23" bestFit="1" customWidth="1"/>
    <col min="4" max="4" width="7.140625" style="23" customWidth="1"/>
    <col min="5" max="16" width="4.85546875" style="23" customWidth="1"/>
    <col min="17" max="17" width="7" style="23" customWidth="1"/>
    <col min="18" max="18" width="6.42578125" style="23" customWidth="1"/>
    <col min="19" max="16384" width="8.85546875" style="23"/>
  </cols>
  <sheetData>
    <row r="1" spans="1:21" ht="15.75" customHeight="1" thickBot="1" x14ac:dyDescent="0.3">
      <c r="A1" s="241" t="s">
        <v>125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3"/>
    </row>
    <row r="2" spans="1:21" ht="15.75" thickBot="1" x14ac:dyDescent="0.3">
      <c r="A2" s="244" t="s">
        <v>0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6"/>
    </row>
    <row r="3" spans="1:21" ht="15.75" thickBot="1" x14ac:dyDescent="0.3">
      <c r="A3" s="214" t="s">
        <v>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6"/>
    </row>
    <row r="4" spans="1:21" ht="15.75" thickBot="1" x14ac:dyDescent="0.3">
      <c r="A4" s="217" t="s">
        <v>2</v>
      </c>
      <c r="B4" s="219" t="s">
        <v>3</v>
      </c>
      <c r="C4" s="221" t="s">
        <v>4</v>
      </c>
      <c r="D4" s="223" t="s">
        <v>5</v>
      </c>
      <c r="E4" s="225" t="s">
        <v>6</v>
      </c>
      <c r="F4" s="226"/>
      <c r="G4" s="227"/>
      <c r="H4" s="225" t="s">
        <v>7</v>
      </c>
      <c r="I4" s="226"/>
      <c r="J4" s="227"/>
      <c r="K4" s="225" t="s">
        <v>8</v>
      </c>
      <c r="L4" s="226"/>
      <c r="M4" s="227"/>
      <c r="N4" s="225" t="s">
        <v>9</v>
      </c>
      <c r="O4" s="226"/>
      <c r="P4" s="227"/>
      <c r="Q4" s="237" t="s">
        <v>60</v>
      </c>
      <c r="R4" s="237" t="s">
        <v>61</v>
      </c>
    </row>
    <row r="5" spans="1:21" ht="15.75" thickBot="1" x14ac:dyDescent="0.3">
      <c r="A5" s="218"/>
      <c r="B5" s="220"/>
      <c r="C5" s="222"/>
      <c r="D5" s="224"/>
      <c r="E5" s="141" t="s">
        <v>60</v>
      </c>
      <c r="F5" s="14"/>
      <c r="G5" s="14" t="s">
        <v>61</v>
      </c>
      <c r="H5" s="141" t="s">
        <v>60</v>
      </c>
      <c r="I5" s="14"/>
      <c r="J5" s="14" t="s">
        <v>61</v>
      </c>
      <c r="K5" s="141" t="s">
        <v>60</v>
      </c>
      <c r="L5" s="14"/>
      <c r="M5" s="14" t="s">
        <v>61</v>
      </c>
      <c r="N5" s="141" t="s">
        <v>60</v>
      </c>
      <c r="O5" s="14"/>
      <c r="P5" s="14" t="s">
        <v>61</v>
      </c>
      <c r="Q5" s="238"/>
      <c r="R5" s="238"/>
    </row>
    <row r="6" spans="1:21" ht="15" customHeight="1" thickBot="1" x14ac:dyDescent="0.3">
      <c r="A6" s="228" t="s">
        <v>126</v>
      </c>
      <c r="B6" s="229"/>
      <c r="C6" s="229"/>
      <c r="D6" s="229"/>
      <c r="E6" s="229"/>
      <c r="F6" s="229"/>
      <c r="G6" s="229"/>
      <c r="H6" s="229"/>
      <c r="I6" s="229"/>
      <c r="J6" s="229"/>
      <c r="K6" s="229"/>
      <c r="L6" s="229"/>
      <c r="M6" s="229"/>
      <c r="N6" s="229"/>
      <c r="O6" s="229"/>
      <c r="P6" s="229"/>
      <c r="Q6" s="229"/>
      <c r="R6" s="230"/>
    </row>
    <row r="7" spans="1:21" x14ac:dyDescent="0.25">
      <c r="A7" s="142" t="s">
        <v>10</v>
      </c>
      <c r="B7" s="143" t="s">
        <v>11</v>
      </c>
      <c r="C7" s="3" t="s">
        <v>16</v>
      </c>
      <c r="D7" s="1" t="s">
        <v>12</v>
      </c>
      <c r="E7" s="25">
        <v>2</v>
      </c>
      <c r="F7" s="26" t="s">
        <v>13</v>
      </c>
      <c r="G7" s="27">
        <v>2</v>
      </c>
      <c r="H7" s="25"/>
      <c r="I7" s="26"/>
      <c r="J7" s="27"/>
      <c r="K7" s="25"/>
      <c r="L7" s="26"/>
      <c r="M7" s="27"/>
      <c r="N7" s="25"/>
      <c r="O7" s="26"/>
      <c r="P7" s="27"/>
      <c r="Q7" s="130">
        <f>15*(E7+H7+K7+N7)</f>
        <v>30</v>
      </c>
      <c r="R7" s="163">
        <f>G7+J7+M7+P7</f>
        <v>2</v>
      </c>
    </row>
    <row r="8" spans="1:21" x14ac:dyDescent="0.25">
      <c r="A8" s="144" t="s">
        <v>14</v>
      </c>
      <c r="B8" s="2" t="s">
        <v>15</v>
      </c>
      <c r="C8" s="3" t="s">
        <v>16</v>
      </c>
      <c r="D8" s="4" t="s">
        <v>17</v>
      </c>
      <c r="E8" s="30">
        <v>2</v>
      </c>
      <c r="F8" s="31" t="s">
        <v>17</v>
      </c>
      <c r="G8" s="32">
        <v>2</v>
      </c>
      <c r="H8" s="30">
        <v>2</v>
      </c>
      <c r="I8" s="31" t="s">
        <v>17</v>
      </c>
      <c r="J8" s="32">
        <v>2</v>
      </c>
      <c r="K8" s="30"/>
      <c r="L8" s="31"/>
      <c r="M8" s="32"/>
      <c r="N8" s="30"/>
      <c r="O8" s="31"/>
      <c r="P8" s="32"/>
      <c r="Q8" s="162">
        <f t="shared" ref="Q8:Q13" si="0">15*(E8+H8+K8+N8)</f>
        <v>60</v>
      </c>
      <c r="R8" s="163">
        <f t="shared" ref="R8:R13" si="1">G8+J8+M8+P8</f>
        <v>4</v>
      </c>
    </row>
    <row r="9" spans="1:21" ht="15.75" thickBot="1" x14ac:dyDescent="0.3">
      <c r="A9" s="145" t="s">
        <v>18</v>
      </c>
      <c r="B9" s="146" t="s">
        <v>19</v>
      </c>
      <c r="C9" s="19"/>
      <c r="D9" s="20" t="s">
        <v>12</v>
      </c>
      <c r="E9" s="34"/>
      <c r="F9" s="35"/>
      <c r="G9" s="36"/>
      <c r="H9" s="34"/>
      <c r="I9" s="35"/>
      <c r="J9" s="36"/>
      <c r="K9" s="34">
        <v>2</v>
      </c>
      <c r="L9" s="35" t="s">
        <v>17</v>
      </c>
      <c r="M9" s="36">
        <v>2</v>
      </c>
      <c r="N9" s="34">
        <v>2</v>
      </c>
      <c r="O9" s="35" t="s">
        <v>17</v>
      </c>
      <c r="P9" s="36">
        <v>2</v>
      </c>
      <c r="Q9" s="167">
        <f t="shared" si="0"/>
        <v>60</v>
      </c>
      <c r="R9" s="169">
        <f t="shared" si="1"/>
        <v>4</v>
      </c>
    </row>
    <row r="10" spans="1:21" ht="14.45" customHeight="1" thickBot="1" x14ac:dyDescent="0.3">
      <c r="A10" s="231" t="s">
        <v>63</v>
      </c>
      <c r="B10" s="232"/>
      <c r="C10" s="232"/>
      <c r="D10" s="232"/>
      <c r="E10" s="232"/>
      <c r="F10" s="232"/>
      <c r="G10" s="232"/>
      <c r="H10" s="232"/>
      <c r="I10" s="232"/>
      <c r="J10" s="232"/>
      <c r="K10" s="232"/>
      <c r="L10" s="232"/>
      <c r="M10" s="232"/>
      <c r="N10" s="232"/>
      <c r="O10" s="232"/>
      <c r="P10" s="232"/>
      <c r="Q10" s="232"/>
      <c r="R10" s="233"/>
    </row>
    <row r="11" spans="1:21" x14ac:dyDescent="0.25">
      <c r="A11" s="147" t="s">
        <v>20</v>
      </c>
      <c r="B11" s="143" t="s">
        <v>21</v>
      </c>
      <c r="C11" s="22" t="s">
        <v>16</v>
      </c>
      <c r="D11" s="1" t="s">
        <v>12</v>
      </c>
      <c r="E11" s="25">
        <v>2</v>
      </c>
      <c r="F11" s="26" t="s">
        <v>13</v>
      </c>
      <c r="G11" s="27">
        <v>3</v>
      </c>
      <c r="H11" s="25">
        <v>2</v>
      </c>
      <c r="I11" s="26" t="s">
        <v>13</v>
      </c>
      <c r="J11" s="27">
        <v>3</v>
      </c>
      <c r="K11" s="25"/>
      <c r="L11" s="26"/>
      <c r="M11" s="27"/>
      <c r="N11" s="25"/>
      <c r="O11" s="26"/>
      <c r="P11" s="27"/>
      <c r="Q11" s="130">
        <f t="shared" si="0"/>
        <v>60</v>
      </c>
      <c r="R11" s="163">
        <f t="shared" si="1"/>
        <v>6</v>
      </c>
    </row>
    <row r="12" spans="1:21" ht="30" x14ac:dyDescent="0.25">
      <c r="A12" s="148" t="s">
        <v>22</v>
      </c>
      <c r="B12" s="2" t="s">
        <v>65</v>
      </c>
      <c r="C12" s="3" t="s">
        <v>16</v>
      </c>
      <c r="D12" s="4" t="s">
        <v>17</v>
      </c>
      <c r="E12" s="30">
        <v>2</v>
      </c>
      <c r="F12" s="31" t="s">
        <v>17</v>
      </c>
      <c r="G12" s="32">
        <v>2</v>
      </c>
      <c r="H12" s="30">
        <v>2</v>
      </c>
      <c r="I12" s="31" t="s">
        <v>17</v>
      </c>
      <c r="J12" s="32">
        <v>2</v>
      </c>
      <c r="K12" s="30"/>
      <c r="L12" s="31"/>
      <c r="M12" s="32"/>
      <c r="N12" s="30"/>
      <c r="O12" s="31"/>
      <c r="P12" s="32"/>
      <c r="Q12" s="162">
        <f t="shared" si="0"/>
        <v>60</v>
      </c>
      <c r="R12" s="163">
        <f t="shared" si="1"/>
        <v>4</v>
      </c>
      <c r="U12" s="23" t="s">
        <v>64</v>
      </c>
    </row>
    <row r="13" spans="1:21" ht="15.75" thickBot="1" x14ac:dyDescent="0.3">
      <c r="A13" s="145" t="s">
        <v>23</v>
      </c>
      <c r="B13" s="2" t="s">
        <v>24</v>
      </c>
      <c r="C13" s="3" t="s">
        <v>16</v>
      </c>
      <c r="D13" s="4" t="s">
        <v>17</v>
      </c>
      <c r="E13" s="30">
        <v>2</v>
      </c>
      <c r="F13" s="31" t="s">
        <v>17</v>
      </c>
      <c r="G13" s="32">
        <v>2</v>
      </c>
      <c r="H13" s="30">
        <v>2</v>
      </c>
      <c r="I13" s="31" t="s">
        <v>17</v>
      </c>
      <c r="J13" s="32">
        <v>2</v>
      </c>
      <c r="K13" s="30"/>
      <c r="L13" s="31"/>
      <c r="M13" s="32"/>
      <c r="N13" s="30"/>
      <c r="O13" s="31"/>
      <c r="P13" s="32"/>
      <c r="Q13" s="167">
        <f t="shared" si="0"/>
        <v>60</v>
      </c>
      <c r="R13" s="163">
        <f t="shared" si="1"/>
        <v>4</v>
      </c>
    </row>
    <row r="14" spans="1:21" ht="15.75" thickBot="1" x14ac:dyDescent="0.3">
      <c r="A14" s="234" t="s">
        <v>90</v>
      </c>
      <c r="B14" s="235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35"/>
      <c r="O14" s="235"/>
      <c r="P14" s="235"/>
      <c r="Q14" s="235"/>
      <c r="R14" s="236"/>
    </row>
    <row r="15" spans="1:21" x14ac:dyDescent="0.25">
      <c r="A15" s="179" t="s">
        <v>117</v>
      </c>
      <c r="B15" s="180" t="s">
        <v>118</v>
      </c>
      <c r="C15" s="181" t="s">
        <v>16</v>
      </c>
      <c r="D15" s="181" t="s">
        <v>17</v>
      </c>
      <c r="E15" s="182">
        <v>2</v>
      </c>
      <c r="F15" s="183" t="s">
        <v>13</v>
      </c>
      <c r="G15" s="184">
        <v>7</v>
      </c>
      <c r="H15" s="182">
        <v>2</v>
      </c>
      <c r="I15" s="183" t="s">
        <v>13</v>
      </c>
      <c r="J15" s="184">
        <v>7</v>
      </c>
      <c r="K15" s="182">
        <v>2</v>
      </c>
      <c r="L15" s="183" t="s">
        <v>13</v>
      </c>
      <c r="M15" s="184">
        <v>7</v>
      </c>
      <c r="N15" s="182">
        <v>2</v>
      </c>
      <c r="O15" s="183" t="s">
        <v>13</v>
      </c>
      <c r="P15" s="184">
        <v>7</v>
      </c>
      <c r="Q15" s="193">
        <f t="shared" ref="Q15:Q21" si="2">15*(E15+H15+K15+N15)</f>
        <v>120</v>
      </c>
      <c r="R15" s="207">
        <f t="shared" ref="R15:R26" si="3">G15+J15+M15+P15</f>
        <v>28</v>
      </c>
    </row>
    <row r="16" spans="1:21" x14ac:dyDescent="0.25">
      <c r="A16" s="179" t="s">
        <v>119</v>
      </c>
      <c r="B16" s="185" t="s">
        <v>28</v>
      </c>
      <c r="C16" s="186" t="s">
        <v>16</v>
      </c>
      <c r="D16" s="186" t="s">
        <v>12</v>
      </c>
      <c r="E16" s="187">
        <v>1</v>
      </c>
      <c r="F16" s="188" t="s">
        <v>13</v>
      </c>
      <c r="G16" s="189">
        <v>1</v>
      </c>
      <c r="H16" s="187">
        <v>1</v>
      </c>
      <c r="I16" s="188" t="s">
        <v>13</v>
      </c>
      <c r="J16" s="189">
        <v>1</v>
      </c>
      <c r="K16" s="187">
        <v>1</v>
      </c>
      <c r="L16" s="188" t="s">
        <v>13</v>
      </c>
      <c r="M16" s="189">
        <v>1</v>
      </c>
      <c r="N16" s="187">
        <v>1</v>
      </c>
      <c r="O16" s="188" t="s">
        <v>13</v>
      </c>
      <c r="P16" s="189">
        <v>1</v>
      </c>
      <c r="Q16" s="193">
        <f t="shared" si="2"/>
        <v>60</v>
      </c>
      <c r="R16" s="207">
        <f t="shared" si="3"/>
        <v>4</v>
      </c>
    </row>
    <row r="17" spans="1:21" x14ac:dyDescent="0.25">
      <c r="A17" s="179" t="s">
        <v>100</v>
      </c>
      <c r="B17" s="185" t="s">
        <v>81</v>
      </c>
      <c r="C17" s="186"/>
      <c r="D17" s="186" t="s">
        <v>17</v>
      </c>
      <c r="E17" s="187">
        <v>1</v>
      </c>
      <c r="F17" s="188" t="s">
        <v>17</v>
      </c>
      <c r="G17" s="189">
        <v>1</v>
      </c>
      <c r="H17" s="187">
        <v>1</v>
      </c>
      <c r="I17" s="188" t="s">
        <v>17</v>
      </c>
      <c r="J17" s="189">
        <v>1</v>
      </c>
      <c r="K17" s="187">
        <v>1</v>
      </c>
      <c r="L17" s="188" t="s">
        <v>17</v>
      </c>
      <c r="M17" s="189">
        <v>1</v>
      </c>
      <c r="N17" s="187">
        <v>1</v>
      </c>
      <c r="O17" s="188" t="s">
        <v>17</v>
      </c>
      <c r="P17" s="189">
        <v>1</v>
      </c>
      <c r="Q17" s="193">
        <f t="shared" si="2"/>
        <v>60</v>
      </c>
      <c r="R17" s="207">
        <f t="shared" si="3"/>
        <v>4</v>
      </c>
      <c r="T17" s="23" t="s">
        <v>64</v>
      </c>
    </row>
    <row r="18" spans="1:21" x14ac:dyDescent="0.25">
      <c r="A18" s="179" t="s">
        <v>29</v>
      </c>
      <c r="B18" s="185" t="s">
        <v>30</v>
      </c>
      <c r="C18" s="186"/>
      <c r="D18" s="186" t="s">
        <v>17</v>
      </c>
      <c r="E18" s="187">
        <v>1</v>
      </c>
      <c r="F18" s="188" t="s">
        <v>17</v>
      </c>
      <c r="G18" s="189">
        <v>3</v>
      </c>
      <c r="H18" s="187">
        <v>1</v>
      </c>
      <c r="I18" s="188" t="s">
        <v>17</v>
      </c>
      <c r="J18" s="189">
        <v>3</v>
      </c>
      <c r="K18" s="187">
        <v>1</v>
      </c>
      <c r="L18" s="188" t="s">
        <v>17</v>
      </c>
      <c r="M18" s="189">
        <v>3</v>
      </c>
      <c r="N18" s="187">
        <v>1</v>
      </c>
      <c r="O18" s="188" t="s">
        <v>17</v>
      </c>
      <c r="P18" s="189">
        <v>3</v>
      </c>
      <c r="Q18" s="193">
        <f t="shared" si="2"/>
        <v>60</v>
      </c>
      <c r="R18" s="207">
        <f t="shared" si="3"/>
        <v>12</v>
      </c>
    </row>
    <row r="19" spans="1:21" x14ac:dyDescent="0.25">
      <c r="A19" s="179" t="s">
        <v>120</v>
      </c>
      <c r="B19" s="185" t="s">
        <v>102</v>
      </c>
      <c r="C19" s="190"/>
      <c r="D19" s="190" t="s">
        <v>17</v>
      </c>
      <c r="E19" s="187"/>
      <c r="F19" s="188"/>
      <c r="G19" s="189"/>
      <c r="H19" s="187"/>
      <c r="I19" s="188"/>
      <c r="J19" s="189"/>
      <c r="K19" s="187">
        <v>2</v>
      </c>
      <c r="L19" s="188" t="s">
        <v>17</v>
      </c>
      <c r="M19" s="189">
        <v>2</v>
      </c>
      <c r="N19" s="187">
        <v>2</v>
      </c>
      <c r="O19" s="188" t="s">
        <v>17</v>
      </c>
      <c r="P19" s="189">
        <v>2</v>
      </c>
      <c r="Q19" s="193">
        <f t="shared" si="2"/>
        <v>60</v>
      </c>
      <c r="R19" s="207">
        <f t="shared" si="3"/>
        <v>4</v>
      </c>
    </row>
    <row r="20" spans="1:21" x14ac:dyDescent="0.25">
      <c r="A20" s="179" t="s">
        <v>121</v>
      </c>
      <c r="B20" s="191" t="s">
        <v>114</v>
      </c>
      <c r="C20" s="190"/>
      <c r="D20" s="190" t="s">
        <v>17</v>
      </c>
      <c r="E20" s="187">
        <v>2</v>
      </c>
      <c r="F20" s="188" t="s">
        <v>17</v>
      </c>
      <c r="G20" s="189">
        <v>1</v>
      </c>
      <c r="H20" s="187">
        <v>2</v>
      </c>
      <c r="I20" s="188" t="s">
        <v>17</v>
      </c>
      <c r="J20" s="189">
        <v>1</v>
      </c>
      <c r="K20" s="187"/>
      <c r="L20" s="188"/>
      <c r="M20" s="189"/>
      <c r="N20" s="187"/>
      <c r="O20" s="188"/>
      <c r="P20" s="189"/>
      <c r="Q20" s="193">
        <f t="shared" si="2"/>
        <v>60</v>
      </c>
      <c r="R20" s="207">
        <f t="shared" si="3"/>
        <v>2</v>
      </c>
    </row>
    <row r="21" spans="1:21" x14ac:dyDescent="0.25">
      <c r="A21" s="179" t="s">
        <v>115</v>
      </c>
      <c r="B21" s="191" t="s">
        <v>104</v>
      </c>
      <c r="C21" s="190"/>
      <c r="D21" s="190" t="s">
        <v>17</v>
      </c>
      <c r="E21" s="187">
        <v>4</v>
      </c>
      <c r="F21" s="188" t="s">
        <v>17</v>
      </c>
      <c r="G21" s="189">
        <v>4</v>
      </c>
      <c r="H21" s="187">
        <v>4</v>
      </c>
      <c r="I21" s="188" t="s">
        <v>17</v>
      </c>
      <c r="J21" s="189">
        <v>4</v>
      </c>
      <c r="K21" s="187"/>
      <c r="L21" s="188"/>
      <c r="M21" s="189"/>
      <c r="N21" s="187"/>
      <c r="O21" s="188"/>
      <c r="P21" s="189"/>
      <c r="Q21" s="193">
        <f t="shared" si="2"/>
        <v>120</v>
      </c>
      <c r="R21" s="207">
        <f t="shared" si="3"/>
        <v>8</v>
      </c>
    </row>
    <row r="22" spans="1:21" x14ac:dyDescent="0.25">
      <c r="A22" s="211" t="s">
        <v>154</v>
      </c>
      <c r="B22" s="191" t="s">
        <v>122</v>
      </c>
      <c r="C22" s="192"/>
      <c r="D22" s="192"/>
      <c r="E22" s="187"/>
      <c r="F22" s="188"/>
      <c r="G22" s="189"/>
      <c r="H22" s="187"/>
      <c r="I22" s="188"/>
      <c r="J22" s="189"/>
      <c r="K22" s="187"/>
      <c r="L22" s="188"/>
      <c r="M22" s="189">
        <v>4</v>
      </c>
      <c r="N22" s="187"/>
      <c r="O22" s="188"/>
      <c r="P22" s="189"/>
      <c r="Q22" s="193"/>
      <c r="R22" s="207">
        <f t="shared" si="3"/>
        <v>4</v>
      </c>
    </row>
    <row r="23" spans="1:21" x14ac:dyDescent="0.25">
      <c r="A23" s="149" t="s">
        <v>35</v>
      </c>
      <c r="B23" s="191" t="s">
        <v>36</v>
      </c>
      <c r="C23" s="194"/>
      <c r="D23" s="48" t="s">
        <v>17</v>
      </c>
      <c r="E23" s="30">
        <v>2</v>
      </c>
      <c r="F23" s="31" t="s">
        <v>37</v>
      </c>
      <c r="G23" s="32">
        <v>0</v>
      </c>
      <c r="H23" s="30">
        <v>2</v>
      </c>
      <c r="I23" s="31" t="s">
        <v>37</v>
      </c>
      <c r="J23" s="32">
        <v>0</v>
      </c>
      <c r="K23" s="30"/>
      <c r="L23" s="31"/>
      <c r="M23" s="32"/>
      <c r="N23" s="66"/>
      <c r="O23" s="31"/>
      <c r="P23" s="67"/>
      <c r="Q23" s="162">
        <v>60</v>
      </c>
      <c r="R23" s="163">
        <f t="shared" si="3"/>
        <v>0</v>
      </c>
    </row>
    <row r="24" spans="1:21" ht="15.75" thickBot="1" x14ac:dyDescent="0.3">
      <c r="A24" s="195"/>
      <c r="B24" s="191" t="s">
        <v>111</v>
      </c>
      <c r="C24" s="194"/>
      <c r="D24" s="196"/>
      <c r="E24" s="197"/>
      <c r="F24" s="198"/>
      <c r="G24" s="199">
        <v>3</v>
      </c>
      <c r="H24" s="197"/>
      <c r="I24" s="198"/>
      <c r="J24" s="199">
        <v>4</v>
      </c>
      <c r="K24" s="197"/>
      <c r="L24" s="198"/>
      <c r="M24" s="199">
        <v>4</v>
      </c>
      <c r="N24" s="197"/>
      <c r="O24" s="198"/>
      <c r="P24" s="199">
        <v>4</v>
      </c>
      <c r="Q24" s="200" t="s">
        <v>64</v>
      </c>
      <c r="R24" s="208">
        <f t="shared" si="3"/>
        <v>15</v>
      </c>
    </row>
    <row r="25" spans="1:21" ht="45" x14ac:dyDescent="0.25">
      <c r="A25" s="209" t="s">
        <v>150</v>
      </c>
      <c r="B25" s="137" t="s">
        <v>131</v>
      </c>
      <c r="C25" s="160" t="s">
        <v>66</v>
      </c>
      <c r="D25" s="122"/>
      <c r="E25" s="25"/>
      <c r="F25" s="26"/>
      <c r="G25" s="27"/>
      <c r="H25" s="25"/>
      <c r="I25" s="26"/>
      <c r="J25" s="27"/>
      <c r="K25" s="25">
        <v>15</v>
      </c>
      <c r="L25" s="26" t="s">
        <v>17</v>
      </c>
      <c r="M25" s="27">
        <v>7</v>
      </c>
      <c r="N25" s="25">
        <v>15</v>
      </c>
      <c r="O25" s="26" t="s">
        <v>17</v>
      </c>
      <c r="P25" s="27">
        <v>8</v>
      </c>
      <c r="Q25" s="162">
        <f>SUM(K25+N25)</f>
        <v>30</v>
      </c>
      <c r="R25" s="163">
        <f t="shared" si="3"/>
        <v>15</v>
      </c>
    </row>
    <row r="26" spans="1:21" ht="14.45" customHeight="1" thickBot="1" x14ac:dyDescent="0.3">
      <c r="A26" s="149"/>
      <c r="B26" s="153" t="s">
        <v>132</v>
      </c>
      <c r="C26" s="177"/>
      <c r="D26" s="177"/>
      <c r="E26" s="178"/>
      <c r="F26" s="35"/>
      <c r="G26" s="36"/>
      <c r="H26" s="34"/>
      <c r="I26" s="35"/>
      <c r="J26" s="36"/>
      <c r="K26" s="34"/>
      <c r="L26" s="35"/>
      <c r="M26" s="36"/>
      <c r="N26" s="34"/>
      <c r="O26" s="35" t="s">
        <v>97</v>
      </c>
      <c r="P26" s="36"/>
      <c r="Q26" s="167"/>
      <c r="R26" s="163">
        <f t="shared" si="3"/>
        <v>0</v>
      </c>
    </row>
    <row r="27" spans="1:21" ht="15.75" thickBot="1" x14ac:dyDescent="0.3">
      <c r="A27" s="264" t="s">
        <v>40</v>
      </c>
      <c r="B27" s="265"/>
      <c r="C27" s="201"/>
      <c r="D27" s="202"/>
      <c r="E27" s="203">
        <f>SUM(E7:E26)</f>
        <v>23</v>
      </c>
      <c r="F27" s="204"/>
      <c r="G27" s="202">
        <f>SUM(G7:G26)</f>
        <v>31</v>
      </c>
      <c r="H27" s="203">
        <f>SUM(H7:H26)</f>
        <v>21</v>
      </c>
      <c r="I27" s="204"/>
      <c r="J27" s="202">
        <f>SUM(J7:J26)</f>
        <v>30</v>
      </c>
      <c r="K27" s="205">
        <f>SUM(K7:K26)</f>
        <v>24</v>
      </c>
      <c r="L27" s="206"/>
      <c r="M27" s="202">
        <f>SUM(M7:M26)</f>
        <v>31</v>
      </c>
      <c r="N27" s="203">
        <f>SUM(N7:N26)</f>
        <v>24</v>
      </c>
      <c r="O27" s="204"/>
      <c r="P27" s="202">
        <f>SUM(P7:P26)</f>
        <v>28</v>
      </c>
      <c r="Q27" s="201">
        <f>SUM(Q7:Q26)</f>
        <v>960</v>
      </c>
      <c r="R27" s="201">
        <f>SUM(R7:R26)</f>
        <v>120</v>
      </c>
    </row>
    <row r="28" spans="1:21" x14ac:dyDescent="0.25">
      <c r="A28" s="74"/>
      <c r="B28" s="74"/>
      <c r="C28" s="75"/>
      <c r="D28" s="7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21" x14ac:dyDescent="0.25">
      <c r="A29" s="74"/>
      <c r="B29" s="74"/>
      <c r="C29" s="75"/>
      <c r="D29" s="7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21" x14ac:dyDescent="0.25">
      <c r="A30" s="7" t="s">
        <v>42</v>
      </c>
    </row>
    <row r="31" spans="1:21" x14ac:dyDescent="0.25">
      <c r="A31" s="7" t="s">
        <v>43</v>
      </c>
      <c r="U31" s="23" t="s">
        <v>64</v>
      </c>
    </row>
    <row r="32" spans="1:21" x14ac:dyDescent="0.25">
      <c r="A32" s="7" t="s">
        <v>44</v>
      </c>
    </row>
    <row r="33" spans="1:18" ht="15" customHeight="1" x14ac:dyDescent="0.25">
      <c r="A33" s="266" t="s">
        <v>157</v>
      </c>
      <c r="B33" s="266"/>
      <c r="C33" s="266"/>
      <c r="D33" s="266"/>
      <c r="E33" s="266"/>
      <c r="F33" s="266"/>
      <c r="G33" s="266"/>
      <c r="H33" s="266"/>
      <c r="I33" s="266"/>
      <c r="J33" s="266"/>
      <c r="K33" s="266"/>
      <c r="L33" s="266"/>
      <c r="M33" s="266"/>
      <c r="N33" s="266"/>
      <c r="O33" s="266"/>
      <c r="P33" s="266"/>
      <c r="Q33" s="266"/>
      <c r="R33" s="266"/>
    </row>
    <row r="34" spans="1:18" x14ac:dyDescent="0.25">
      <c r="A34" s="266"/>
      <c r="B34" s="266"/>
      <c r="C34" s="266"/>
      <c r="D34" s="266"/>
      <c r="E34" s="266"/>
      <c r="F34" s="266"/>
      <c r="G34" s="266"/>
      <c r="H34" s="266"/>
      <c r="I34" s="266"/>
      <c r="J34" s="266"/>
      <c r="K34" s="266"/>
      <c r="L34" s="266"/>
      <c r="M34" s="266"/>
      <c r="N34" s="266"/>
      <c r="O34" s="266"/>
      <c r="P34" s="266"/>
      <c r="Q34" s="266"/>
      <c r="R34" s="266"/>
    </row>
    <row r="35" spans="1:18" x14ac:dyDescent="0.25">
      <c r="A35" s="267" t="s">
        <v>159</v>
      </c>
      <c r="B35" s="267"/>
      <c r="C35" s="267"/>
      <c r="D35" s="267"/>
      <c r="E35" s="267"/>
      <c r="F35" s="267"/>
      <c r="G35" s="267"/>
      <c r="H35" s="267"/>
      <c r="I35" s="267"/>
      <c r="J35" s="267"/>
      <c r="K35" s="267"/>
      <c r="L35" s="267"/>
      <c r="M35" s="267"/>
      <c r="N35" s="267"/>
      <c r="O35" s="267"/>
      <c r="P35" s="267"/>
      <c r="Q35" s="267"/>
    </row>
    <row r="36" spans="1:18" x14ac:dyDescent="0.25">
      <c r="A36" s="267"/>
      <c r="B36" s="267"/>
      <c r="C36" s="267"/>
      <c r="D36" s="267"/>
      <c r="E36" s="267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</row>
    <row r="37" spans="1:18" x14ac:dyDescent="0.25">
      <c r="A37" s="7" t="s">
        <v>46</v>
      </c>
    </row>
    <row r="38" spans="1:18" x14ac:dyDescent="0.25">
      <c r="A38" s="6" t="s">
        <v>48</v>
      </c>
      <c r="D38" s="56"/>
    </row>
    <row r="39" spans="1:18" x14ac:dyDescent="0.25">
      <c r="A39" s="7" t="s">
        <v>49</v>
      </c>
      <c r="D39" s="56"/>
      <c r="K39" s="7" t="s">
        <v>50</v>
      </c>
      <c r="L39" s="7"/>
      <c r="P39" s="7" t="s">
        <v>51</v>
      </c>
    </row>
    <row r="40" spans="1:18" x14ac:dyDescent="0.25">
      <c r="A40" s="7" t="s">
        <v>76</v>
      </c>
      <c r="E40" s="7"/>
      <c r="K40" s="7" t="s">
        <v>129</v>
      </c>
      <c r="L40" s="7"/>
      <c r="P40" s="7" t="s">
        <v>53</v>
      </c>
    </row>
    <row r="41" spans="1:18" x14ac:dyDescent="0.25">
      <c r="A41" s="7" t="s">
        <v>54</v>
      </c>
      <c r="E41" s="7"/>
      <c r="K41" s="7" t="s">
        <v>55</v>
      </c>
      <c r="L41" s="7"/>
      <c r="P41" s="7" t="s">
        <v>88</v>
      </c>
    </row>
    <row r="42" spans="1:18" x14ac:dyDescent="0.25">
      <c r="A42" s="7" t="s">
        <v>57</v>
      </c>
      <c r="E42" s="7"/>
      <c r="K42" s="7" t="s">
        <v>58</v>
      </c>
      <c r="P42" s="7"/>
    </row>
    <row r="43" spans="1:18" x14ac:dyDescent="0.25">
      <c r="A43" s="57" t="s">
        <v>77</v>
      </c>
      <c r="D43" s="7"/>
      <c r="E43" s="7"/>
      <c r="J43" s="7"/>
      <c r="K43" s="7"/>
      <c r="L43" s="7"/>
      <c r="P43" s="7"/>
    </row>
    <row r="44" spans="1:18" x14ac:dyDescent="0.25">
      <c r="D44" s="56"/>
    </row>
  </sheetData>
  <mergeCells count="19">
    <mergeCell ref="A35:Q36"/>
    <mergeCell ref="A33:R34"/>
    <mergeCell ref="A27:B27"/>
    <mergeCell ref="N4:P4"/>
    <mergeCell ref="Q4:Q5"/>
    <mergeCell ref="R4:R5"/>
    <mergeCell ref="A6:R6"/>
    <mergeCell ref="A10:R10"/>
    <mergeCell ref="A14:R14"/>
    <mergeCell ref="A1:R1"/>
    <mergeCell ref="A2:R2"/>
    <mergeCell ref="A3:R3"/>
    <mergeCell ref="A4:A5"/>
    <mergeCell ref="B4:B5"/>
    <mergeCell ref="C4:C5"/>
    <mergeCell ref="D4:D5"/>
    <mergeCell ref="E4:G4"/>
    <mergeCell ref="H4:J4"/>
    <mergeCell ref="K4:M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8</vt:i4>
      </vt:variant>
    </vt:vector>
  </HeadingPairs>
  <TitlesOfParts>
    <vt:vector size="8" baseType="lpstr">
      <vt:lpstr>ZONGORA</vt:lpstr>
      <vt:lpstr>ORGONA</vt:lpstr>
      <vt:lpstr>OPERAÉNEK</vt:lpstr>
      <vt:lpstr>ORATÓRIUM- ÉS DALÉNEK</vt:lpstr>
      <vt:lpstr>FAFÚVÓS</vt:lpstr>
      <vt:lpstr>FAFÚVÓS (2)</vt:lpstr>
      <vt:lpstr>RÉZFÚVÓS</vt:lpstr>
      <vt:lpstr>ÜTŐHANGSZER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Török Ágnes</dc:creator>
  <cp:lastModifiedBy>Windows-felhasználó</cp:lastModifiedBy>
  <cp:lastPrinted>2021-08-29T07:11:00Z</cp:lastPrinted>
  <dcterms:created xsi:type="dcterms:W3CDTF">2021-04-13T10:31:10Z</dcterms:created>
  <dcterms:modified xsi:type="dcterms:W3CDTF">2021-09-01T12:47:20Z</dcterms:modified>
</cp:coreProperties>
</file>